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Б ЕАБР 2017" sheetId="1" r:id="rId1"/>
  </sheets>
  <definedNames>
    <definedName name="_xlnm._FilterDatabase" localSheetId="0" hidden="1">'ИБ ЕАБР 2017'!#REF!</definedName>
  </definedNames>
  <calcPr calcId="145621"/>
</workbook>
</file>

<file path=xl/calcChain.xml><?xml version="1.0" encoding="utf-8"?>
<calcChain xmlns="http://schemas.openxmlformats.org/spreadsheetml/2006/main">
  <c r="N503" i="1" l="1"/>
  <c r="N502" i="1"/>
  <c r="N501" i="1"/>
  <c r="N500" i="1"/>
  <c r="N499" i="1"/>
  <c r="N497" i="1"/>
  <c r="N496" i="1"/>
  <c r="N495" i="1"/>
  <c r="N494" i="1"/>
  <c r="N492" i="1"/>
  <c r="N491" i="1"/>
  <c r="N490" i="1"/>
  <c r="N489" i="1"/>
  <c r="N487" i="1"/>
  <c r="N486" i="1"/>
  <c r="N485" i="1"/>
  <c r="N484" i="1"/>
  <c r="N482" i="1"/>
  <c r="N481" i="1"/>
  <c r="N480" i="1"/>
  <c r="N479" i="1"/>
  <c r="N477" i="1"/>
  <c r="N476" i="1"/>
  <c r="N475" i="1"/>
  <c r="N474" i="1"/>
  <c r="N472" i="1"/>
  <c r="N471" i="1"/>
  <c r="N470" i="1"/>
  <c r="N469" i="1"/>
  <c r="N468" i="1"/>
  <c r="N467" i="1"/>
  <c r="N466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<sst xmlns="http://schemas.openxmlformats.org/spreadsheetml/2006/main" count="1403" uniqueCount="531">
  <si>
    <t>Армения</t>
  </si>
  <si>
    <t>Беларусь</t>
  </si>
  <si>
    <t>Грузия</t>
  </si>
  <si>
    <t>Казахстан</t>
  </si>
  <si>
    <t>Кыргызстан</t>
  </si>
  <si>
    <t>Молдова</t>
  </si>
  <si>
    <t>Россия</t>
  </si>
  <si>
    <t>Таджикистан</t>
  </si>
  <si>
    <t>Украина</t>
  </si>
  <si>
    <t>Средние значения</t>
  </si>
  <si>
    <t>Количество анкет</t>
  </si>
  <si>
    <t>T1.</t>
  </si>
  <si>
    <t>Какие из перечисленных на карточке стран, на Ваш взгляд, являются дружественными для нашей страны (на поддержку которых в трудную минуту можно рассчитывать)?</t>
  </si>
  <si>
    <t>Т01_1</t>
  </si>
  <si>
    <t>Т01</t>
  </si>
  <si>
    <t>Азербайджан</t>
  </si>
  <si>
    <t>Т01_2</t>
  </si>
  <si>
    <t>Т01_3</t>
  </si>
  <si>
    <t>Т01_4</t>
  </si>
  <si>
    <t>Т01_5</t>
  </si>
  <si>
    <t>Т01_6</t>
  </si>
  <si>
    <t>Т01_7</t>
  </si>
  <si>
    <t>Т01_8</t>
  </si>
  <si>
    <t>Т01_9</t>
  </si>
  <si>
    <t>Т01_10</t>
  </si>
  <si>
    <t>Туркменистан</t>
  </si>
  <si>
    <t>Т01_11</t>
  </si>
  <si>
    <t>Узбекистан</t>
  </si>
  <si>
    <t>Т01_12</t>
  </si>
  <si>
    <t>Т01_13</t>
  </si>
  <si>
    <t>Великобритания</t>
  </si>
  <si>
    <t>Т01_14</t>
  </si>
  <si>
    <t>Германия</t>
  </si>
  <si>
    <t>Т01_15</t>
  </si>
  <si>
    <t>Франция</t>
  </si>
  <si>
    <t>Т01_16</t>
  </si>
  <si>
    <t>Другие страны Европейского союза</t>
  </si>
  <si>
    <t>Т01_17</t>
  </si>
  <si>
    <t>Индия</t>
  </si>
  <si>
    <t>Т01_18</t>
  </si>
  <si>
    <t>Китай</t>
  </si>
  <si>
    <t>Т01_19</t>
  </si>
  <si>
    <t>США</t>
  </si>
  <si>
    <t>Т01_20</t>
  </si>
  <si>
    <t>Турция</t>
  </si>
  <si>
    <t>Т01_21</t>
  </si>
  <si>
    <t>Япония</t>
  </si>
  <si>
    <t>Т01_22</t>
  </si>
  <si>
    <t>Страны арабо-исламского мира (Ближний Восток и Северная Африка)</t>
  </si>
  <si>
    <t>Т01_23</t>
  </si>
  <si>
    <t>Другие страны</t>
  </si>
  <si>
    <t>Т01_24</t>
  </si>
  <si>
    <t>Таких стран нет</t>
  </si>
  <si>
    <t>Т01_25</t>
  </si>
  <si>
    <t>Затрудняюсь ответить</t>
  </si>
  <si>
    <t>Общий итог</t>
  </si>
  <si>
    <t>T2.</t>
  </si>
  <si>
    <t>А какие из этих стран, на Ваш взгляд, являются недружественными для нашей страны (отношения с которыми являются конфликтными и несущими угрозу нашей стране)?</t>
  </si>
  <si>
    <t>Т02_1</t>
  </si>
  <si>
    <t>Т02</t>
  </si>
  <si>
    <t>Т02_2</t>
  </si>
  <si>
    <t>Т02_3</t>
  </si>
  <si>
    <t>Т02_4</t>
  </si>
  <si>
    <t>Т02_5</t>
  </si>
  <si>
    <t>Т02_6</t>
  </si>
  <si>
    <t>Т02_7</t>
  </si>
  <si>
    <t>Т02_8</t>
  </si>
  <si>
    <t>Т02_9</t>
  </si>
  <si>
    <t>Т02_10</t>
  </si>
  <si>
    <t>Т02_11</t>
  </si>
  <si>
    <t>Т02_12</t>
  </si>
  <si>
    <t>Т02_13</t>
  </si>
  <si>
    <t>Т02_14</t>
  </si>
  <si>
    <t>Т02_15</t>
  </si>
  <si>
    <t>Т02_16</t>
  </si>
  <si>
    <t>Т02_17</t>
  </si>
  <si>
    <t>Т02_18</t>
  </si>
  <si>
    <t>Т02_19</t>
  </si>
  <si>
    <t>Т02_20</t>
  </si>
  <si>
    <t>Т02_21</t>
  </si>
  <si>
    <t>Т02_22</t>
  </si>
  <si>
    <t>Т02_23</t>
  </si>
  <si>
    <t>Т02_24</t>
  </si>
  <si>
    <t>Т02_25</t>
  </si>
  <si>
    <t>T3.</t>
  </si>
  <si>
    <t>А если речь пойдет о военно-политической помощи (оружие, военный контингент, политическая поддержка на международном уровне и т.п.), то каким из этих стран наша страна могла бы оказать такую помощь?</t>
  </si>
  <si>
    <t>Т03_1</t>
  </si>
  <si>
    <t>Т03</t>
  </si>
  <si>
    <t>Т03_2</t>
  </si>
  <si>
    <t>Т03_3</t>
  </si>
  <si>
    <t>Т03_4</t>
  </si>
  <si>
    <t>Т03_5</t>
  </si>
  <si>
    <t>Т03_6</t>
  </si>
  <si>
    <t>Т03_7</t>
  </si>
  <si>
    <t>Т03_8</t>
  </si>
  <si>
    <t>Т03_9</t>
  </si>
  <si>
    <t>Т03_10</t>
  </si>
  <si>
    <t>Т03_11</t>
  </si>
  <si>
    <t>Т03_12</t>
  </si>
  <si>
    <t>Т03_13</t>
  </si>
  <si>
    <t>Т03_14</t>
  </si>
  <si>
    <t>Т03_15</t>
  </si>
  <si>
    <t>Т03_16</t>
  </si>
  <si>
    <t>Т03_17</t>
  </si>
  <si>
    <t>Т03_18</t>
  </si>
  <si>
    <t>Т03_19</t>
  </si>
  <si>
    <t>Т03_20</t>
  </si>
  <si>
    <t>Т03_21</t>
  </si>
  <si>
    <t>Т03_22</t>
  </si>
  <si>
    <t>Т03_23</t>
  </si>
  <si>
    <t>Т03_24</t>
  </si>
  <si>
    <t>Т03_25</t>
  </si>
  <si>
    <t>T4.</t>
  </si>
  <si>
    <t>А если речь пойдет о военно-политической помощи (оружие, военный контингент, политическая поддержка на международном уровне и т.п.), то от каких стран можно было бы принять такую поддержку нашей стране?</t>
  </si>
  <si>
    <t>Т04_1</t>
  </si>
  <si>
    <t>Т04</t>
  </si>
  <si>
    <t>Т04_2</t>
  </si>
  <si>
    <t>Т04_3</t>
  </si>
  <si>
    <t>Т04_4</t>
  </si>
  <si>
    <t>Т04_5</t>
  </si>
  <si>
    <t>Т04_6</t>
  </si>
  <si>
    <t>Т04_7</t>
  </si>
  <si>
    <t>Т04_8</t>
  </si>
  <si>
    <t>Т04_9</t>
  </si>
  <si>
    <t>Т04_10</t>
  </si>
  <si>
    <t>Т04_11</t>
  </si>
  <si>
    <t>Т04_12</t>
  </si>
  <si>
    <t>Т04_13</t>
  </si>
  <si>
    <t>Т04_14</t>
  </si>
  <si>
    <t>Т04_15</t>
  </si>
  <si>
    <t>Т04_16</t>
  </si>
  <si>
    <t>Т04_17</t>
  </si>
  <si>
    <t>Т04_18</t>
  </si>
  <si>
    <t>Т04_19</t>
  </si>
  <si>
    <t>Т04_20</t>
  </si>
  <si>
    <t>Т04_21</t>
  </si>
  <si>
    <t>Т04_22</t>
  </si>
  <si>
    <t>Т04_23</t>
  </si>
  <si>
    <t>Т04_24</t>
  </si>
  <si>
    <t>Т04_25</t>
  </si>
  <si>
    <t>T5.</t>
  </si>
  <si>
    <t>В каких из перечисленных стран Вы бывали за последние 5 лет с личными, служебными или туристическими целями?</t>
  </si>
  <si>
    <t>Т05_1</t>
  </si>
  <si>
    <t>Т05</t>
  </si>
  <si>
    <t>Т05_2</t>
  </si>
  <si>
    <t>Т05_3</t>
  </si>
  <si>
    <t>Т05_4</t>
  </si>
  <si>
    <t>Т05_5</t>
  </si>
  <si>
    <t>Т05_6</t>
  </si>
  <si>
    <t>Т05_7</t>
  </si>
  <si>
    <t>Т05_8</t>
  </si>
  <si>
    <t>Т05_9</t>
  </si>
  <si>
    <t>Т05_10</t>
  </si>
  <si>
    <t>Т05_11</t>
  </si>
  <si>
    <t>Т05_12</t>
  </si>
  <si>
    <t>Т05_13</t>
  </si>
  <si>
    <t>Т05_14</t>
  </si>
  <si>
    <t>Т05_15</t>
  </si>
  <si>
    <t>Т05_16</t>
  </si>
  <si>
    <t>Т05_17</t>
  </si>
  <si>
    <t>Т05_18</t>
  </si>
  <si>
    <t>Т05_19</t>
  </si>
  <si>
    <t>Т05_20</t>
  </si>
  <si>
    <t>Т05_21</t>
  </si>
  <si>
    <t>Т05_22</t>
  </si>
  <si>
    <t>Т05_23</t>
  </si>
  <si>
    <t>Т05_24</t>
  </si>
  <si>
    <t>Т05_25</t>
  </si>
  <si>
    <t>T6.</t>
  </si>
  <si>
    <t>В каких из перечисленных стран у Вас есть родственники, близкие друзья, коллеги, с которыми Вы поддерживаете постоянную связь (лично, по почте, телефону и т.п.)?</t>
  </si>
  <si>
    <t>Т06_1</t>
  </si>
  <si>
    <t>Т06</t>
  </si>
  <si>
    <t>Т06_2</t>
  </si>
  <si>
    <t>Т06_3</t>
  </si>
  <si>
    <t>Т06_4</t>
  </si>
  <si>
    <t>Т06_5</t>
  </si>
  <si>
    <t>Т06_6</t>
  </si>
  <si>
    <t>Т06_7</t>
  </si>
  <si>
    <t>Т06_8</t>
  </si>
  <si>
    <t>Т06_9</t>
  </si>
  <si>
    <t>Т06_10</t>
  </si>
  <si>
    <t>Т06_11</t>
  </si>
  <si>
    <t>Т06_12</t>
  </si>
  <si>
    <t>Т06_13</t>
  </si>
  <si>
    <t>Т06_14</t>
  </si>
  <si>
    <t>Т06_15</t>
  </si>
  <si>
    <t>Т06_16</t>
  </si>
  <si>
    <t>Т06_17</t>
  </si>
  <si>
    <t>Т06_18</t>
  </si>
  <si>
    <t>Т06_19</t>
  </si>
  <si>
    <t>Т06_20</t>
  </si>
  <si>
    <t>Т06_21</t>
  </si>
  <si>
    <t>Т06_22</t>
  </si>
  <si>
    <t>Т06_23</t>
  </si>
  <si>
    <t>Т06_24</t>
  </si>
  <si>
    <t>Т06_25</t>
  </si>
  <si>
    <t>T7.</t>
  </si>
  <si>
    <t>Про какие из перечисленных стран можно сказать, что Вы интересуетесь их историей, культурой, географией (природой)?</t>
  </si>
  <si>
    <t>Т07_1</t>
  </si>
  <si>
    <t>Т07</t>
  </si>
  <si>
    <t>Т07_2</t>
  </si>
  <si>
    <t>Т07_3</t>
  </si>
  <si>
    <t>Т07_4</t>
  </si>
  <si>
    <t>Т07_5</t>
  </si>
  <si>
    <t>Т07_6</t>
  </si>
  <si>
    <t>Т07_7</t>
  </si>
  <si>
    <t>Т07_8</t>
  </si>
  <si>
    <t>Т07_9</t>
  </si>
  <si>
    <t>Т07_10</t>
  </si>
  <si>
    <t>Т07_11</t>
  </si>
  <si>
    <t>Т07_12</t>
  </si>
  <si>
    <t>Т07_13</t>
  </si>
  <si>
    <t>Т07_14</t>
  </si>
  <si>
    <t>Т07_15</t>
  </si>
  <si>
    <t>Т07_16</t>
  </si>
  <si>
    <t>Т07_17</t>
  </si>
  <si>
    <t>Т07_18</t>
  </si>
  <si>
    <t>Т07_19</t>
  </si>
  <si>
    <t>Т07_20</t>
  </si>
  <si>
    <t>Т07_21</t>
  </si>
  <si>
    <t>Т07_22</t>
  </si>
  <si>
    <t>Т07_23</t>
  </si>
  <si>
    <t>Т07_24</t>
  </si>
  <si>
    <t>Т07_25</t>
  </si>
  <si>
    <t>T8.</t>
  </si>
  <si>
    <t>Скажите, в какую из перечисленных стран Вы хотели бы поехать на отдых или с туристической целью?</t>
  </si>
  <si>
    <t>Т08_1</t>
  </si>
  <si>
    <t>Т08</t>
  </si>
  <si>
    <t>Т08_2</t>
  </si>
  <si>
    <t>Т08_3</t>
  </si>
  <si>
    <t>Т08_4</t>
  </si>
  <si>
    <t>Т08_5</t>
  </si>
  <si>
    <t>Т08_6</t>
  </si>
  <si>
    <t>Т08_7</t>
  </si>
  <si>
    <t>Т08_8</t>
  </si>
  <si>
    <t>Т08_9</t>
  </si>
  <si>
    <t>Т08_10</t>
  </si>
  <si>
    <t>Т08_11</t>
  </si>
  <si>
    <t>Т08_12</t>
  </si>
  <si>
    <t>Т08_13</t>
  </si>
  <si>
    <t>Т08_14</t>
  </si>
  <si>
    <t>Т08_15</t>
  </si>
  <si>
    <t>Т08_16</t>
  </si>
  <si>
    <t>Т08_17</t>
  </si>
  <si>
    <t>Т08_18</t>
  </si>
  <si>
    <t>Т08_19</t>
  </si>
  <si>
    <t>Т08_20</t>
  </si>
  <si>
    <t>Т08_21</t>
  </si>
  <si>
    <t>Т08_22</t>
  </si>
  <si>
    <t>Т08_23</t>
  </si>
  <si>
    <t>Т08_24</t>
  </si>
  <si>
    <t>Т08_25</t>
  </si>
  <si>
    <t>T9.</t>
  </si>
  <si>
    <t>В какую из перечисленных стран Вы лично хотели бы поехать на учебу, с образовательной целью? / В какую из перечисленных стран Вы хотели бы отправить на учебу своих детей?</t>
  </si>
  <si>
    <t>Т09_1</t>
  </si>
  <si>
    <t>Т09</t>
  </si>
  <si>
    <t>Т09_2</t>
  </si>
  <si>
    <t>Т09_3</t>
  </si>
  <si>
    <t>Т09_4</t>
  </si>
  <si>
    <t>Т09_5</t>
  </si>
  <si>
    <t>Т09_6</t>
  </si>
  <si>
    <t>Т09_7</t>
  </si>
  <si>
    <t>Т09_8</t>
  </si>
  <si>
    <t>Т09_9</t>
  </si>
  <si>
    <t>Т09_10</t>
  </si>
  <si>
    <t>Т09_11</t>
  </si>
  <si>
    <t>Т09_12</t>
  </si>
  <si>
    <t>Т09_13</t>
  </si>
  <si>
    <t>Т09_14</t>
  </si>
  <si>
    <t>Т09_15</t>
  </si>
  <si>
    <t>Т09_16</t>
  </si>
  <si>
    <t>Т09_17</t>
  </si>
  <si>
    <t>Т09_18</t>
  </si>
  <si>
    <t>Т09_19</t>
  </si>
  <si>
    <t>Т09_20</t>
  </si>
  <si>
    <t>Т09_21</t>
  </si>
  <si>
    <t>Т09_22</t>
  </si>
  <si>
    <t>Т09_23</t>
  </si>
  <si>
    <t>Т09_24</t>
  </si>
  <si>
    <t>Т09_25</t>
  </si>
  <si>
    <t>T10.</t>
  </si>
  <si>
    <t>В каких странах (из перечисленных на карточке) Вы хотели бы временно поработать, если бы представилась такая возможность?</t>
  </si>
  <si>
    <t>Т10_1</t>
  </si>
  <si>
    <t>Т10</t>
  </si>
  <si>
    <t>Т10_2</t>
  </si>
  <si>
    <t>Т10_3</t>
  </si>
  <si>
    <t>Т10_4</t>
  </si>
  <si>
    <t>Т10_5</t>
  </si>
  <si>
    <t>Т10_6</t>
  </si>
  <si>
    <t>Т10_7</t>
  </si>
  <si>
    <t>Т10_8</t>
  </si>
  <si>
    <t>Т10_9</t>
  </si>
  <si>
    <t>Т10_10</t>
  </si>
  <si>
    <t>Т10_11</t>
  </si>
  <si>
    <t>Т10_12</t>
  </si>
  <si>
    <t>Т10_13</t>
  </si>
  <si>
    <t>Т10_14</t>
  </si>
  <si>
    <t>Т10_15</t>
  </si>
  <si>
    <t>Т10_16</t>
  </si>
  <si>
    <t>Т10_17</t>
  </si>
  <si>
    <t>Т10_18</t>
  </si>
  <si>
    <t>Т10_19</t>
  </si>
  <si>
    <t>Т10_20</t>
  </si>
  <si>
    <t>Т10_21</t>
  </si>
  <si>
    <t>Т10_22</t>
  </si>
  <si>
    <t>Т10_23</t>
  </si>
  <si>
    <t>Т10_24</t>
  </si>
  <si>
    <t>Т10_25</t>
  </si>
  <si>
    <t>T11.</t>
  </si>
  <si>
    <t>В какую из перечисленных стран Вы хотели бы переехать на постоянное место жительства, если бы представилась такая возможность?</t>
  </si>
  <si>
    <t>Т11_1</t>
  </si>
  <si>
    <t>Т11</t>
  </si>
  <si>
    <t>Т11_2</t>
  </si>
  <si>
    <t>Т11_3</t>
  </si>
  <si>
    <t>Т11_4</t>
  </si>
  <si>
    <t>Т11_5</t>
  </si>
  <si>
    <t>Т11_6</t>
  </si>
  <si>
    <t>Т11_7</t>
  </si>
  <si>
    <t>Т11_8</t>
  </si>
  <si>
    <t>Т11_9</t>
  </si>
  <si>
    <t>Т11_10</t>
  </si>
  <si>
    <t>Т11_11</t>
  </si>
  <si>
    <t>Т11_12</t>
  </si>
  <si>
    <t>Т11_13</t>
  </si>
  <si>
    <t>Т11_14</t>
  </si>
  <si>
    <t>Т11_15</t>
  </si>
  <si>
    <t>Т11_16</t>
  </si>
  <si>
    <t>Т11_17</t>
  </si>
  <si>
    <t>Т11_18</t>
  </si>
  <si>
    <t>Т11_19</t>
  </si>
  <si>
    <t>Т11_20</t>
  </si>
  <si>
    <t>Т11_21</t>
  </si>
  <si>
    <t>Т11_22</t>
  </si>
  <si>
    <t>Т11_23</t>
  </si>
  <si>
    <t>Т11_24</t>
  </si>
  <si>
    <t>Т11_25</t>
  </si>
  <si>
    <t>T12.</t>
  </si>
  <si>
    <t>Как Вам кажется, из каких стран надо больше приглашать в нашу страну артистов, писателей, художников, закупать и переводить книги, кино, музыкальные произведения и другую культурную продукцию?</t>
  </si>
  <si>
    <t>Т12_1</t>
  </si>
  <si>
    <t>Т12</t>
  </si>
  <si>
    <t>Т12_2</t>
  </si>
  <si>
    <t>Т12_3</t>
  </si>
  <si>
    <t>Т12_4</t>
  </si>
  <si>
    <t>Т12_5</t>
  </si>
  <si>
    <t>Т12_6</t>
  </si>
  <si>
    <t>Т12_7</t>
  </si>
  <si>
    <t>Т12_8</t>
  </si>
  <si>
    <t>Т12_9</t>
  </si>
  <si>
    <t>Т12_10</t>
  </si>
  <si>
    <t>Т12_11</t>
  </si>
  <si>
    <t>Т12_12</t>
  </si>
  <si>
    <t>Т12_13</t>
  </si>
  <si>
    <t>Т12_14</t>
  </si>
  <si>
    <t>Т12_15</t>
  </si>
  <si>
    <t>Т12_16</t>
  </si>
  <si>
    <t>Т12_17</t>
  </si>
  <si>
    <t>Т12_18</t>
  </si>
  <si>
    <t>Т12_19</t>
  </si>
  <si>
    <t>Т12_20</t>
  </si>
  <si>
    <t>Т12_21</t>
  </si>
  <si>
    <t>Т12_22</t>
  </si>
  <si>
    <t>Т12_23</t>
  </si>
  <si>
    <t>Т12_24</t>
  </si>
  <si>
    <t>Т12_25</t>
  </si>
  <si>
    <t>T13.</t>
  </si>
  <si>
    <t>Приезжающие туристы из каких стран были бы желательны в нашей стране?</t>
  </si>
  <si>
    <t>Т13_1</t>
  </si>
  <si>
    <t>Т13</t>
  </si>
  <si>
    <t>Т13_2</t>
  </si>
  <si>
    <t>Т13_3</t>
  </si>
  <si>
    <t>Т13_4</t>
  </si>
  <si>
    <t>Т13_5</t>
  </si>
  <si>
    <t>Т13_6</t>
  </si>
  <si>
    <t>Т13_7</t>
  </si>
  <si>
    <t>Т13_8</t>
  </si>
  <si>
    <t>Т13_9</t>
  </si>
  <si>
    <t>Т13_10</t>
  </si>
  <si>
    <t>Т13_11</t>
  </si>
  <si>
    <t>Т13_12</t>
  </si>
  <si>
    <t>Т13_13</t>
  </si>
  <si>
    <t>Т13_14</t>
  </si>
  <si>
    <t>Т13_15</t>
  </si>
  <si>
    <t>Т13_16</t>
  </si>
  <si>
    <t>Т13_17</t>
  </si>
  <si>
    <t>Т13_18</t>
  </si>
  <si>
    <t>Т13_19</t>
  </si>
  <si>
    <t>Т13_20</t>
  </si>
  <si>
    <t>Т13_21</t>
  </si>
  <si>
    <t>Т13_22</t>
  </si>
  <si>
    <t>Т13_23</t>
  </si>
  <si>
    <t>Т13_24</t>
  </si>
  <si>
    <t>Т13_25</t>
  </si>
  <si>
    <t>T14.</t>
  </si>
  <si>
    <t>А из каких стран был бы желателен приезд в нашу страну для работы или учебы временных и постоянных рабочих, студентов, специалистов?</t>
  </si>
  <si>
    <t>Т14_1</t>
  </si>
  <si>
    <t>Т14</t>
  </si>
  <si>
    <t>Т14_2</t>
  </si>
  <si>
    <t>Т14_3</t>
  </si>
  <si>
    <t>Т14_4</t>
  </si>
  <si>
    <t>Т14_5</t>
  </si>
  <si>
    <t>Т14_6</t>
  </si>
  <si>
    <t>Т14_7</t>
  </si>
  <si>
    <t>Т14_8</t>
  </si>
  <si>
    <t>Т14_9</t>
  </si>
  <si>
    <t>Т14_10</t>
  </si>
  <si>
    <t>Т14_11</t>
  </si>
  <si>
    <t>Т14_12</t>
  </si>
  <si>
    <t>Т14_13</t>
  </si>
  <si>
    <t>Т14_14</t>
  </si>
  <si>
    <t>Т14_15</t>
  </si>
  <si>
    <t>Т14_16</t>
  </si>
  <si>
    <t>Т14_17</t>
  </si>
  <si>
    <t>Т14_18</t>
  </si>
  <si>
    <t>Т14_19</t>
  </si>
  <si>
    <t>Т14_20</t>
  </si>
  <si>
    <t>Т14_21</t>
  </si>
  <si>
    <t>Т14_22</t>
  </si>
  <si>
    <t>Т14_23</t>
  </si>
  <si>
    <t>Т14_24</t>
  </si>
  <si>
    <t>Т14_25</t>
  </si>
  <si>
    <t>T15.</t>
  </si>
  <si>
    <t>Из каких стран был бы желателен для нашей страны приток капиталов, инвестиций, приход компаний, предпринимателей, бизнесменов для организации у нас своих предприятий?</t>
  </si>
  <si>
    <t>Т15_1</t>
  </si>
  <si>
    <t>Т15</t>
  </si>
  <si>
    <t>Т15_2</t>
  </si>
  <si>
    <t>Т15_3</t>
  </si>
  <si>
    <t>Т15_4</t>
  </si>
  <si>
    <t>Т15_5</t>
  </si>
  <si>
    <t>Т15_6</t>
  </si>
  <si>
    <t>Т15_7</t>
  </si>
  <si>
    <t>Т15_8</t>
  </si>
  <si>
    <t>Т15_9</t>
  </si>
  <si>
    <t>Т15_10</t>
  </si>
  <si>
    <t>Т15_11</t>
  </si>
  <si>
    <t>Т15_12</t>
  </si>
  <si>
    <t>Т15_13</t>
  </si>
  <si>
    <t>Т15_14</t>
  </si>
  <si>
    <t>Т15_15</t>
  </si>
  <si>
    <t>Т15_16</t>
  </si>
  <si>
    <t>Т15_17</t>
  </si>
  <si>
    <t>Т15_18</t>
  </si>
  <si>
    <t>Т15_19</t>
  </si>
  <si>
    <t>Т15_20</t>
  </si>
  <si>
    <t>Т15_21</t>
  </si>
  <si>
    <t>Т15_22</t>
  </si>
  <si>
    <t>Т15_23</t>
  </si>
  <si>
    <t>Т15_24</t>
  </si>
  <si>
    <t>Т15_25</t>
  </si>
  <si>
    <t>T16.</t>
  </si>
  <si>
    <t>С какими странами нашему государству или компаниям было бы полезно сотрудничать в области науки и техники - вести совместные исследования, обмениваться разработками, технологиями, научными идеями?</t>
  </si>
  <si>
    <t>Т16_1</t>
  </si>
  <si>
    <t>Т16</t>
  </si>
  <si>
    <t>Т16_2</t>
  </si>
  <si>
    <t>Т16_3</t>
  </si>
  <si>
    <t>Т16_4</t>
  </si>
  <si>
    <t>Т16_5</t>
  </si>
  <si>
    <t>Т16_6</t>
  </si>
  <si>
    <t>Т16_7</t>
  </si>
  <si>
    <t>Т16_8</t>
  </si>
  <si>
    <t>Т16_9</t>
  </si>
  <si>
    <t>Т16_10</t>
  </si>
  <si>
    <t>Т16_11</t>
  </si>
  <si>
    <t>Т16_12</t>
  </si>
  <si>
    <t>Т16_13</t>
  </si>
  <si>
    <t>Т16_14</t>
  </si>
  <si>
    <t>Т16_15</t>
  </si>
  <si>
    <t>Т16_16</t>
  </si>
  <si>
    <t>Т16_17</t>
  </si>
  <si>
    <t>Т16_18</t>
  </si>
  <si>
    <t>Т16_19</t>
  </si>
  <si>
    <t>Т16_20</t>
  </si>
  <si>
    <t>Т16_21</t>
  </si>
  <si>
    <t>Т16_22</t>
  </si>
  <si>
    <t>Т16_23</t>
  </si>
  <si>
    <t>Т16_24</t>
  </si>
  <si>
    <t>Т16_25</t>
  </si>
  <si>
    <t>T17.</t>
  </si>
  <si>
    <t>Товары из каких стран Вы предпочитаете покупать, каким больше доверяете?</t>
  </si>
  <si>
    <t>Т17_1</t>
  </si>
  <si>
    <t>Т17</t>
  </si>
  <si>
    <t>Т17_2</t>
  </si>
  <si>
    <t>Т17_3</t>
  </si>
  <si>
    <t>Т17_4</t>
  </si>
  <si>
    <t>Т17_5</t>
  </si>
  <si>
    <t>Т17_6</t>
  </si>
  <si>
    <t>Т17_7</t>
  </si>
  <si>
    <t>Т17_8</t>
  </si>
  <si>
    <t>Т17_9</t>
  </si>
  <si>
    <t>Т17_10</t>
  </si>
  <si>
    <t>Т17_11</t>
  </si>
  <si>
    <t>Т17_12</t>
  </si>
  <si>
    <t>Т17_13</t>
  </si>
  <si>
    <t>Т17_14</t>
  </si>
  <si>
    <t>Т17_15</t>
  </si>
  <si>
    <t>Т17_16</t>
  </si>
  <si>
    <t>Т17_17</t>
  </si>
  <si>
    <t>Т17_18</t>
  </si>
  <si>
    <t>Т17_19</t>
  </si>
  <si>
    <t>Т17_20</t>
  </si>
  <si>
    <t>Т17_21</t>
  </si>
  <si>
    <t>Т17_22</t>
  </si>
  <si>
    <t>Т17_23</t>
  </si>
  <si>
    <t>Т17_24</t>
  </si>
  <si>
    <t>Т17_25</t>
  </si>
  <si>
    <t>T18.</t>
  </si>
  <si>
    <t xml:space="preserve">Известно, что Армения, Беларусь, Казахстан, Кыргызстан, Россия объединились в Евразийский экономический союз (по сути – единый рынок пяти стран). Как Вы относитесь к этому решению? </t>
  </si>
  <si>
    <t>Безусловно положительно</t>
  </si>
  <si>
    <t>Т18</t>
  </si>
  <si>
    <t>Скорее положительно</t>
  </si>
  <si>
    <t>Безразлично</t>
  </si>
  <si>
    <t>Скорее отрицательно</t>
  </si>
  <si>
    <t>Безусловно отрицательно</t>
  </si>
  <si>
    <t>T19_1</t>
  </si>
  <si>
    <t>Вы за или против… - введения единой валюты в странах ЕАЭС</t>
  </si>
  <si>
    <t>скорее нужно</t>
  </si>
  <si>
    <t>скорее не нужно</t>
  </si>
  <si>
    <t>затрудняюсь ответить</t>
  </si>
  <si>
    <t>T19_2</t>
  </si>
  <si>
    <t>Вы за или против… - создания общей телерадиовещательной компании стран ЕАЭС</t>
  </si>
  <si>
    <t>T19_3</t>
  </si>
  <si>
    <t>Вы за или против… - разрешения свободного передвижения граждан стран ЕАЭС внутри Союза с возможностью жить, работать, учиться и вести бизнес где угодно в странах  ЕАЭС</t>
  </si>
  <si>
    <t>T19_4</t>
  </si>
  <si>
    <t>Вы за или против… - расширения ЕАЭС путем включения в Союз других стран</t>
  </si>
  <si>
    <t>T19_5</t>
  </si>
  <si>
    <t>Вы за или против… - заключения соглашения о свободной торговле и инвестициях между странами ЕАЭС и Европейским союзом</t>
  </si>
  <si>
    <t>T20.</t>
  </si>
  <si>
    <t>Как Вы думаете, в ближайшие пять лет страны СНГ (бывшего СССР) будут сближаться или отдаляться друг от друга?</t>
  </si>
  <si>
    <t>Страны будут сближаться</t>
  </si>
  <si>
    <t>Т20</t>
  </si>
  <si>
    <t>В этом отношении ничего не поменяется</t>
  </si>
  <si>
    <t>Страны будут отдаляться друг от друга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</si>
</sst>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%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55"/>
      <name val="Arial"/>
      <family val="2"/>
      <charset val="204"/>
    </font>
    <font>
      <sz val="18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8"/>
      <color rgb="FF0070C0"/>
      <name val="Arial"/>
      <family val="2"/>
      <charset val="204"/>
    </font>
    <font>
      <i/>
      <sz val="10"/>
      <color rgb="FF0070C0"/>
      <name val="Arial"/>
      <family val="2"/>
      <charset val="204"/>
    </font>
    <font>
      <sz val="9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9"/>
      <color indexed="8"/>
      <name val="Arial Bold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</borders>
  <cellStyleXfs count="329">
    <xf numFmtId="0" fontId="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1"/>
    <xf numFmtId="9" fontId="1" fillId="0" borderId="0" xfId="2" applyNumberForma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" fillId="0" borderId="1" xfId="2" applyFill="1" applyBorder="1" applyAlignment="1">
      <alignment vertical="center" wrapText="1"/>
    </xf>
    <xf numFmtId="0" fontId="1" fillId="0" borderId="0" xfId="2" applyFill="1" applyBorder="1" applyAlignment="1">
      <alignment vertical="center" wrapText="1"/>
    </xf>
    <xf numFmtId="0" fontId="3" fillId="2" borderId="0" xfId="1" applyFont="1" applyFill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" fillId="0" borderId="5" xfId="2" applyFill="1" applyBorder="1" applyAlignment="1">
      <alignment vertical="center" wrapText="1"/>
    </xf>
    <xf numFmtId="0" fontId="1" fillId="0" borderId="6" xfId="2" applyFill="1" applyBorder="1" applyAlignment="1">
      <alignment vertical="center" wrapText="1"/>
    </xf>
    <xf numFmtId="0" fontId="5" fillId="0" borderId="7" xfId="1" applyFont="1" applyBorder="1" applyAlignment="1">
      <alignment wrapText="1"/>
    </xf>
    <xf numFmtId="0" fontId="5" fillId="0" borderId="8" xfId="1" applyFont="1" applyBorder="1" applyAlignment="1">
      <alignment wrapText="1"/>
    </xf>
    <xf numFmtId="0" fontId="5" fillId="0" borderId="9" xfId="1" applyFont="1" applyBorder="1" applyAlignment="1">
      <alignment wrapText="1"/>
    </xf>
    <xf numFmtId="0" fontId="1" fillId="3" borderId="10" xfId="1" applyFont="1" applyFill="1" applyBorder="1" applyAlignment="1">
      <alignment horizontal="center" wrapText="1"/>
    </xf>
    <xf numFmtId="0" fontId="2" fillId="0" borderId="11" xfId="1" applyFont="1" applyBorder="1"/>
    <xf numFmtId="0" fontId="2" fillId="0" borderId="12" xfId="1" applyFont="1" applyBorder="1"/>
    <xf numFmtId="0" fontId="1" fillId="0" borderId="12" xfId="1" applyBorder="1" applyAlignment="1">
      <alignment vertical="center"/>
    </xf>
    <xf numFmtId="1" fontId="6" fillId="0" borderId="13" xfId="1" applyNumberFormat="1" applyFont="1" applyBorder="1" applyAlignment="1">
      <alignment horizontal="right"/>
    </xf>
    <xf numFmtId="1" fontId="6" fillId="0" borderId="14" xfId="1" applyNumberFormat="1" applyFont="1" applyBorder="1" applyAlignment="1">
      <alignment horizontal="center"/>
    </xf>
    <xf numFmtId="1" fontId="6" fillId="3" borderId="15" xfId="1" applyNumberFormat="1" applyFont="1" applyFill="1" applyBorder="1" applyAlignment="1">
      <alignment horizontal="center"/>
    </xf>
    <xf numFmtId="0" fontId="2" fillId="0" borderId="16" xfId="1" applyFont="1" applyBorder="1"/>
    <xf numFmtId="0" fontId="2" fillId="0" borderId="17" xfId="1" applyFont="1" applyBorder="1"/>
    <xf numFmtId="0" fontId="1" fillId="0" borderId="17" xfId="1" applyBorder="1" applyAlignment="1">
      <alignment vertical="center"/>
    </xf>
    <xf numFmtId="0" fontId="1" fillId="0" borderId="18" xfId="1" applyFont="1" applyBorder="1" applyAlignment="1">
      <alignment vertical="center"/>
    </xf>
    <xf numFmtId="164" fontId="5" fillId="0" borderId="19" xfId="1" applyNumberFormat="1" applyFont="1" applyBorder="1" applyAlignment="1">
      <alignment horizontal="right" vertical="center"/>
    </xf>
    <xf numFmtId="164" fontId="5" fillId="0" borderId="20" xfId="1" applyNumberFormat="1" applyFont="1" applyBorder="1" applyAlignment="1">
      <alignment horizontal="right" vertical="center"/>
    </xf>
    <xf numFmtId="164" fontId="5" fillId="0" borderId="21" xfId="1" applyNumberFormat="1" applyFont="1" applyBorder="1" applyAlignment="1">
      <alignment horizontal="right" vertical="center"/>
    </xf>
    <xf numFmtId="9" fontId="1" fillId="3" borderId="22" xfId="2" applyNumberFormat="1" applyFill="1" applyBorder="1" applyAlignment="1">
      <alignment horizontal="center" vertical="center"/>
    </xf>
    <xf numFmtId="0" fontId="2" fillId="0" borderId="23" xfId="1" applyFont="1" applyBorder="1"/>
    <xf numFmtId="0" fontId="2" fillId="0" borderId="24" xfId="1" applyFont="1" applyBorder="1"/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165" fontId="5" fillId="0" borderId="26" xfId="1" applyNumberFormat="1" applyFont="1" applyBorder="1" applyAlignment="1">
      <alignment horizontal="right" vertical="center"/>
    </xf>
    <xf numFmtId="165" fontId="5" fillId="0" borderId="27" xfId="1" applyNumberFormat="1" applyFont="1" applyBorder="1" applyAlignment="1">
      <alignment horizontal="right" vertical="center"/>
    </xf>
    <xf numFmtId="165" fontId="5" fillId="0" borderId="28" xfId="1" applyNumberFormat="1" applyFont="1" applyBorder="1" applyAlignment="1">
      <alignment horizontal="right" vertical="center"/>
    </xf>
    <xf numFmtId="9" fontId="1" fillId="4" borderId="29" xfId="2" applyNumberFormat="1" applyFill="1" applyBorder="1" applyAlignment="1">
      <alignment horizontal="center" vertical="center"/>
    </xf>
    <xf numFmtId="0" fontId="7" fillId="0" borderId="23" xfId="1" applyFont="1" applyBorder="1"/>
    <xf numFmtId="0" fontId="7" fillId="0" borderId="24" xfId="1" applyFont="1" applyBorder="1"/>
    <xf numFmtId="0" fontId="8" fillId="0" borderId="24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165" fontId="9" fillId="0" borderId="7" xfId="1" applyNumberFormat="1" applyFont="1" applyBorder="1" applyAlignment="1">
      <alignment horizontal="right" vertical="center"/>
    </xf>
    <xf numFmtId="165" fontId="9" fillId="0" borderId="8" xfId="1" applyNumberFormat="1" applyFont="1" applyBorder="1" applyAlignment="1">
      <alignment horizontal="right" vertical="center"/>
    </xf>
    <xf numFmtId="165" fontId="9" fillId="0" borderId="9" xfId="1" applyNumberFormat="1" applyFont="1" applyBorder="1" applyAlignment="1">
      <alignment horizontal="right" vertical="center"/>
    </xf>
    <xf numFmtId="9" fontId="8" fillId="3" borderId="22" xfId="2" applyNumberFormat="1" applyFont="1" applyFill="1" applyBorder="1" applyAlignment="1">
      <alignment horizontal="center" vertical="center"/>
    </xf>
    <xf numFmtId="0" fontId="10" fillId="0" borderId="23" xfId="1" applyFont="1" applyBorder="1"/>
    <xf numFmtId="0" fontId="10" fillId="0" borderId="24" xfId="1" applyFont="1" applyBorder="1"/>
    <xf numFmtId="0" fontId="1" fillId="0" borderId="24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164" fontId="5" fillId="0" borderId="7" xfId="1" applyNumberFormat="1" applyFont="1" applyBorder="1" applyAlignment="1">
      <alignment horizontal="right" vertical="center"/>
    </xf>
    <xf numFmtId="164" fontId="5" fillId="0" borderId="8" xfId="1" applyNumberFormat="1" applyFont="1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/>
    </xf>
    <xf numFmtId="9" fontId="11" fillId="3" borderId="22" xfId="2" applyNumberFormat="1" applyFont="1" applyFill="1" applyBorder="1" applyAlignment="1">
      <alignment horizontal="center" vertical="center"/>
    </xf>
    <xf numFmtId="165" fontId="5" fillId="5" borderId="27" xfId="1" applyNumberFormat="1" applyFont="1" applyFill="1" applyBorder="1" applyAlignment="1">
      <alignment horizontal="right" vertical="center"/>
    </xf>
    <xf numFmtId="9" fontId="1" fillId="5" borderId="29" xfId="2" applyNumberFormat="1" applyFill="1" applyBorder="1" applyAlignment="1">
      <alignment horizontal="center" vertical="center"/>
    </xf>
    <xf numFmtId="165" fontId="9" fillId="5" borderId="8" xfId="1" applyNumberFormat="1" applyFont="1" applyFill="1" applyBorder="1" applyAlignment="1">
      <alignment horizontal="right" vertical="center"/>
    </xf>
    <xf numFmtId="0" fontId="1" fillId="2" borderId="24" xfId="1" applyFill="1" applyBorder="1" applyAlignment="1">
      <alignment vertical="center"/>
    </xf>
    <xf numFmtId="165" fontId="5" fillId="0" borderId="0" xfId="1" applyNumberFormat="1" applyFont="1" applyBorder="1" applyAlignment="1">
      <alignment horizontal="right" vertical="center"/>
    </xf>
    <xf numFmtId="0" fontId="12" fillId="0" borderId="23" xfId="1" applyFont="1" applyBorder="1"/>
    <xf numFmtId="0" fontId="12" fillId="0" borderId="24" xfId="1" applyFont="1" applyBorder="1"/>
    <xf numFmtId="165" fontId="5" fillId="0" borderId="30" xfId="1" applyNumberFormat="1" applyFont="1" applyBorder="1" applyAlignment="1">
      <alignment horizontal="right" vertical="center"/>
    </xf>
    <xf numFmtId="0" fontId="8" fillId="0" borderId="1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9" fontId="8" fillId="3" borderId="15" xfId="2" applyNumberFormat="1" applyFont="1" applyFill="1" applyBorder="1" applyAlignment="1">
      <alignment horizontal="center" vertical="center"/>
    </xf>
    <xf numFmtId="0" fontId="13" fillId="0" borderId="17" xfId="1" applyFont="1" applyBorder="1" applyAlignment="1">
      <alignment vertical="center"/>
    </xf>
    <xf numFmtId="0" fontId="14" fillId="0" borderId="18" xfId="1" applyNumberFormat="1" applyFont="1" applyBorder="1" applyAlignment="1">
      <alignment vertical="center"/>
    </xf>
    <xf numFmtId="9" fontId="1" fillId="3" borderId="10" xfId="2" applyNumberFormat="1" applyFill="1" applyBorder="1" applyAlignment="1">
      <alignment horizontal="center" vertical="center"/>
    </xf>
    <xf numFmtId="0" fontId="15" fillId="0" borderId="24" xfId="1" applyFont="1" applyBorder="1" applyAlignment="1">
      <alignment vertical="center"/>
    </xf>
    <xf numFmtId="0" fontId="14" fillId="0" borderId="25" xfId="1" applyNumberFormat="1" applyFont="1" applyBorder="1" applyAlignment="1">
      <alignment vertical="center"/>
    </xf>
    <xf numFmtId="9" fontId="8" fillId="3" borderId="31" xfId="2" applyNumberFormat="1" applyFont="1" applyFill="1" applyBorder="1" applyAlignment="1">
      <alignment horizontal="center" vertical="center"/>
    </xf>
    <xf numFmtId="165" fontId="5" fillId="5" borderId="28" xfId="1" applyNumberFormat="1" applyFont="1" applyFill="1" applyBorder="1" applyAlignment="1">
      <alignment horizontal="right" vertical="center"/>
    </xf>
    <xf numFmtId="165" fontId="9" fillId="5" borderId="9" xfId="1" applyNumberFormat="1" applyFont="1" applyFill="1" applyBorder="1" applyAlignment="1">
      <alignment horizontal="right" vertical="center"/>
    </xf>
    <xf numFmtId="164" fontId="5" fillId="5" borderId="8" xfId="1" applyNumberFormat="1" applyFont="1" applyFill="1" applyBorder="1" applyAlignment="1">
      <alignment horizontal="right" vertical="center"/>
    </xf>
    <xf numFmtId="164" fontId="5" fillId="5" borderId="9" xfId="1" applyNumberFormat="1" applyFont="1" applyFill="1" applyBorder="1" applyAlignment="1">
      <alignment horizontal="right" vertical="center"/>
    </xf>
    <xf numFmtId="0" fontId="1" fillId="0" borderId="32" xfId="1" applyBorder="1" applyAlignment="1">
      <alignment vertical="center"/>
    </xf>
    <xf numFmtId="0" fontId="8" fillId="0" borderId="33" xfId="1" applyFont="1" applyBorder="1" applyAlignment="1">
      <alignment vertical="center"/>
    </xf>
    <xf numFmtId="9" fontId="8" fillId="3" borderId="34" xfId="2" applyNumberFormat="1" applyFont="1" applyFill="1" applyBorder="1" applyAlignment="1">
      <alignment horizontal="center" vertical="center"/>
    </xf>
    <xf numFmtId="165" fontId="9" fillId="0" borderId="35" xfId="1" applyNumberFormat="1" applyFont="1" applyBorder="1" applyAlignment="1">
      <alignment horizontal="right" vertical="center"/>
    </xf>
    <xf numFmtId="165" fontId="9" fillId="0" borderId="36" xfId="1" applyNumberFormat="1" applyFont="1" applyBorder="1" applyAlignment="1">
      <alignment horizontal="right" vertical="center"/>
    </xf>
    <xf numFmtId="165" fontId="9" fillId="0" borderId="37" xfId="1" applyNumberFormat="1" applyFont="1" applyBorder="1" applyAlignment="1">
      <alignment horizontal="right" vertical="center"/>
    </xf>
    <xf numFmtId="0" fontId="7" fillId="0" borderId="11" xfId="1" applyFont="1" applyBorder="1"/>
    <xf numFmtId="0" fontId="7" fillId="0" borderId="12" xfId="1" applyFont="1" applyBorder="1"/>
    <xf numFmtId="0" fontId="1" fillId="0" borderId="0" xfId="1" applyAlignment="1">
      <alignment vertical="center"/>
    </xf>
    <xf numFmtId="0" fontId="16" fillId="0" borderId="0" xfId="1" applyFont="1"/>
    <xf numFmtId="0" fontId="2" fillId="0" borderId="0" xfId="1" applyFont="1"/>
  </cellXfs>
  <cellStyles count="329">
    <cellStyle name="style1467473770321" xfId="3"/>
    <cellStyle name="style1467473770381" xfId="4"/>
    <cellStyle name="style1467473770417" xfId="5"/>
    <cellStyle name="style1467473770451" xfId="6"/>
    <cellStyle name="style1467473770492" xfId="7"/>
    <cellStyle name="style1467473777367" xfId="8"/>
    <cellStyle name="style1467473777411" xfId="9"/>
    <cellStyle name="style1467473777448" xfId="10"/>
    <cellStyle name="style1467473777486" xfId="11"/>
    <cellStyle name="style1467473777524" xfId="12"/>
    <cellStyle name="style1467473777556" xfId="13"/>
    <cellStyle name="style1467473777586" xfId="14"/>
    <cellStyle name="style1467473777703" xfId="15"/>
    <cellStyle name="style1467473777740" xfId="16"/>
    <cellStyle name="style1467473777767" xfId="17"/>
    <cellStyle name="style1467473777886" xfId="18"/>
    <cellStyle name="style1467473777924" xfId="19"/>
    <cellStyle name="style1467473777952" xfId="20"/>
    <cellStyle name="style1467473778021" xfId="21"/>
    <cellStyle name="style1467473778056" xfId="22"/>
    <cellStyle name="style1467473779451" xfId="23"/>
    <cellStyle name="style1467473779539" xfId="24"/>
    <cellStyle name="style1467473786913" xfId="25"/>
    <cellStyle name="style1467473786959" xfId="26"/>
    <cellStyle name="style1467473786995" xfId="27"/>
    <cellStyle name="style1467473787029" xfId="28"/>
    <cellStyle name="style1467473793000" xfId="29"/>
    <cellStyle name="style1467473793036" xfId="30"/>
    <cellStyle name="style1467473793064" xfId="31"/>
    <cellStyle name="style1467473793097" xfId="32"/>
    <cellStyle name="style1467473793135" xfId="33"/>
    <cellStyle name="style1467473793212" xfId="34"/>
    <cellStyle name="style1467473793246" xfId="35"/>
    <cellStyle name="style1467473793281" xfId="36"/>
    <cellStyle name="style1467473794065" xfId="37"/>
    <cellStyle name="style1467473794168" xfId="38"/>
    <cellStyle name="style1467473794200" xfId="39"/>
    <cellStyle name="style1467473794230" xfId="40"/>
    <cellStyle name="style1467473794263" xfId="41"/>
    <cellStyle name="style1467473794293" xfId="42"/>
    <cellStyle name="style1467473795579" xfId="43"/>
    <cellStyle name="style1467473795605" xfId="44"/>
    <cellStyle name="style1467473802929" xfId="45"/>
    <cellStyle name="style1467473802966" xfId="46"/>
    <cellStyle name="style1467473802995" xfId="47"/>
    <cellStyle name="style1467473803034" xfId="48"/>
    <cellStyle name="style1467473809331" xfId="49"/>
    <cellStyle name="style1467473809368" xfId="50"/>
    <cellStyle name="style1467473809404" xfId="51"/>
    <cellStyle name="style1467473809440" xfId="52"/>
    <cellStyle name="style1467473809473" xfId="53"/>
    <cellStyle name="style1467473809512" xfId="54"/>
    <cellStyle name="style1467473810324" xfId="55"/>
    <cellStyle name="style1467473810354" xfId="56"/>
    <cellStyle name="style1467473810393" xfId="57"/>
    <cellStyle name="style1467473810498" xfId="58"/>
    <cellStyle name="style1467473810539" xfId="59"/>
    <cellStyle name="style1467473810567" xfId="60"/>
    <cellStyle name="style1467473810599" xfId="61"/>
    <cellStyle name="style1467473810636" xfId="62"/>
    <cellStyle name="style1467473812026" xfId="63"/>
    <cellStyle name="style1467473812060" xfId="64"/>
    <cellStyle name="style1467473820243" xfId="65"/>
    <cellStyle name="style1467473820286" xfId="66"/>
    <cellStyle name="style1467473820330" xfId="67"/>
    <cellStyle name="style1467473820368" xfId="68"/>
    <cellStyle name="style1467473820409" xfId="69"/>
    <cellStyle name="style1467473827566" xfId="70"/>
    <cellStyle name="style1467473827598" xfId="71"/>
    <cellStyle name="style1467473827631" xfId="72"/>
    <cellStyle name="style1467473827663" xfId="73"/>
    <cellStyle name="style1467473827704" xfId="74"/>
    <cellStyle name="style1467473828512" xfId="75"/>
    <cellStyle name="style1467473828547" xfId="76"/>
    <cellStyle name="style1467473828590" xfId="77"/>
    <cellStyle name="style1467473828628" xfId="78"/>
    <cellStyle name="style1467473828673" xfId="79"/>
    <cellStyle name="style1467473828820" xfId="80"/>
    <cellStyle name="style1467473828870" xfId="81"/>
    <cellStyle name="style1467473828906" xfId="82"/>
    <cellStyle name="style1467473828943" xfId="83"/>
    <cellStyle name="style1467473828981" xfId="84"/>
    <cellStyle name="style1467473831135" xfId="85"/>
    <cellStyle name="style1467473831178" xfId="86"/>
    <cellStyle name="style1467473841595" xfId="87"/>
    <cellStyle name="style1467473841652" xfId="88"/>
    <cellStyle name="style1467473841695" xfId="89"/>
    <cellStyle name="style1467473842503" xfId="90"/>
    <cellStyle name="style1467473850607" xfId="91"/>
    <cellStyle name="style1467473850649" xfId="92"/>
    <cellStyle name="style1467473850686" xfId="93"/>
    <cellStyle name="style1467473851545" xfId="94"/>
    <cellStyle name="style1467473851586" xfId="95"/>
    <cellStyle name="style1467473854908" xfId="96"/>
    <cellStyle name="style1467473854942" xfId="97"/>
    <cellStyle name="style1467473854971" xfId="98"/>
    <cellStyle name="style1467473855013" xfId="99"/>
    <cellStyle name="style1467473855116" xfId="100"/>
    <cellStyle name="style1467473855147" xfId="101"/>
    <cellStyle name="style1467473855176" xfId="102"/>
    <cellStyle name="style1467473855203" xfId="103"/>
    <cellStyle name="style1467473855233" xfId="104"/>
    <cellStyle name="style1467473856401" xfId="105"/>
    <cellStyle name="style1467473856445" xfId="106"/>
    <cellStyle name="style1467473863086" xfId="107"/>
    <cellStyle name="style1467473863974" xfId="108"/>
    <cellStyle name="style1467473864007" xfId="109"/>
    <cellStyle name="style1467473864046" xfId="110"/>
    <cellStyle name="style1467473869660" xfId="111"/>
    <cellStyle name="style1467473869699" xfId="112"/>
    <cellStyle name="style1467473869734" xfId="113"/>
    <cellStyle name="style1467473869769" xfId="114"/>
    <cellStyle name="style1467473869803" xfId="115"/>
    <cellStyle name="style1467473869837" xfId="116"/>
    <cellStyle name="style1467473869871" xfId="117"/>
    <cellStyle name="style1467473869905" xfId="118"/>
    <cellStyle name="style1467473869940" xfId="119"/>
    <cellStyle name="style1467473870054" xfId="120"/>
    <cellStyle name="style1467473870088" xfId="121"/>
    <cellStyle name="style1467473870121" xfId="122"/>
    <cellStyle name="style1467473870159" xfId="123"/>
    <cellStyle name="style1467473870199" xfId="124"/>
    <cellStyle name="style1467473872250" xfId="125"/>
    <cellStyle name="style1467473872283" xfId="126"/>
    <cellStyle name="style1467473879038" xfId="127"/>
    <cellStyle name="style1467473879079" xfId="128"/>
    <cellStyle name="style1467473879118" xfId="129"/>
    <cellStyle name="style1467473879160" xfId="130"/>
    <cellStyle name="style1467473885542" xfId="131"/>
    <cellStyle name="style1467473885579" xfId="132"/>
    <cellStyle name="style1467473885625" xfId="133"/>
    <cellStyle name="style1467473885661" xfId="134"/>
    <cellStyle name="style1467473885701" xfId="135"/>
    <cellStyle name="style1467473885734" xfId="136"/>
    <cellStyle name="style1467473885768" xfId="137"/>
    <cellStyle name="style1467473885795" xfId="138"/>
    <cellStyle name="style1467473885913" xfId="139"/>
    <cellStyle name="style1467473885953" xfId="140"/>
    <cellStyle name="style1467473885982" xfId="141"/>
    <cellStyle name="style1467473886016" xfId="142"/>
    <cellStyle name="style1467473886057" xfId="143"/>
    <cellStyle name="style1467473888128" xfId="144"/>
    <cellStyle name="style1467473888161" xfId="145"/>
    <cellStyle name="style1469190871320" xfId="146"/>
    <cellStyle name="style1469190871371" xfId="147"/>
    <cellStyle name="style1469190871417" xfId="148"/>
    <cellStyle name="style1469190871463" xfId="149"/>
    <cellStyle name="style1469190871505" xfId="150"/>
    <cellStyle name="style1469190879400" xfId="151"/>
    <cellStyle name="style1469190879943" xfId="152"/>
    <cellStyle name="style1469190879996" xfId="153"/>
    <cellStyle name="style1469190880025" xfId="154"/>
    <cellStyle name="style1469190880061" xfId="155"/>
    <cellStyle name="style1469190880102" xfId="156"/>
    <cellStyle name="style1469190880141" xfId="157"/>
    <cellStyle name="style1469190880173" xfId="158"/>
    <cellStyle name="style1469190880209" xfId="159"/>
    <cellStyle name="style1469190880331" xfId="160"/>
    <cellStyle name="style1469190880365" xfId="161"/>
    <cellStyle name="style1469190880395" xfId="162"/>
    <cellStyle name="style1469190880424" xfId="163"/>
    <cellStyle name="style1469190880457" xfId="164"/>
    <cellStyle name="style1469190882130" xfId="165"/>
    <cellStyle name="style1469190882157" xfId="166"/>
    <cellStyle name="style1469190895714" xfId="167"/>
    <cellStyle name="style1469190895757" xfId="168"/>
    <cellStyle name="style1469190895791" xfId="169"/>
    <cellStyle name="style1469190895831" xfId="170"/>
    <cellStyle name="style1469190895864" xfId="171"/>
    <cellStyle name="style1469190904659" xfId="172"/>
    <cellStyle name="style1469190905217" xfId="173"/>
    <cellStyle name="style1469190905248" xfId="174"/>
    <cellStyle name="style1469190905279" xfId="175"/>
    <cellStyle name="style1469190905315" xfId="176"/>
    <cellStyle name="style1469190905353" xfId="177"/>
    <cellStyle name="style1469190905394" xfId="178"/>
    <cellStyle name="style1469190905432" xfId="179"/>
    <cellStyle name="style1469190905472" xfId="180"/>
    <cellStyle name="style1469190905614" xfId="181"/>
    <cellStyle name="style1469190905652" xfId="182"/>
    <cellStyle name="style1469190905676" xfId="183"/>
    <cellStyle name="style1469190905703" xfId="184"/>
    <cellStyle name="style1469190905735" xfId="185"/>
    <cellStyle name="style1469190907516" xfId="186"/>
    <cellStyle name="style1469190907547" xfId="187"/>
    <cellStyle name="style1469190927075" xfId="188"/>
    <cellStyle name="style1469190927107" xfId="189"/>
    <cellStyle name="style1469190927143" xfId="190"/>
    <cellStyle name="style1469190927183" xfId="191"/>
    <cellStyle name="style1469190927211" xfId="192"/>
    <cellStyle name="style1469190927249" xfId="193"/>
    <cellStyle name="style1469190936154" xfId="194"/>
    <cellStyle name="style1469190936191" xfId="195"/>
    <cellStyle name="style1469190936223" xfId="196"/>
    <cellStyle name="style1469190936298" xfId="197"/>
    <cellStyle name="style1469190936326" xfId="198"/>
    <cellStyle name="style1469190936349" xfId="199"/>
    <cellStyle name="style1469190936377" xfId="200"/>
    <cellStyle name="style1469190936413" xfId="201"/>
    <cellStyle name="style1469190936444" xfId="202"/>
    <cellStyle name="style1469190936470" xfId="203"/>
    <cellStyle name="style1469190936509" xfId="204"/>
    <cellStyle name="style1469190936538" xfId="205"/>
    <cellStyle name="style1469190936564" xfId="206"/>
    <cellStyle name="style1469190936676" xfId="207"/>
    <cellStyle name="style1469190936715" xfId="208"/>
    <cellStyle name="style1469190936744" xfId="209"/>
    <cellStyle name="style1469190936770" xfId="210"/>
    <cellStyle name="style1469190936800" xfId="211"/>
    <cellStyle name="style1469190938673" xfId="212"/>
    <cellStyle name="style1469190938698" xfId="213"/>
    <cellStyle name="style1469190952418" xfId="214"/>
    <cellStyle name="style1469190952457" xfId="215"/>
    <cellStyle name="style1469190952496" xfId="216"/>
    <cellStyle name="style1469190952532" xfId="217"/>
    <cellStyle name="style1469190952567" xfId="218"/>
    <cellStyle name="style1469190961571" xfId="219"/>
    <cellStyle name="style1469190961642" xfId="220"/>
    <cellStyle name="style1469190961685" xfId="221"/>
    <cellStyle name="style1469190961712" xfId="222"/>
    <cellStyle name="style1469190961751" xfId="223"/>
    <cellStyle name="style1469190961792" xfId="224"/>
    <cellStyle name="style1469190961829" xfId="225"/>
    <cellStyle name="style1469190961862" xfId="226"/>
    <cellStyle name="style1469190961891" xfId="227"/>
    <cellStyle name="style1469190962015" xfId="228"/>
    <cellStyle name="style1469190962046" xfId="229"/>
    <cellStyle name="style1469190962070" xfId="230"/>
    <cellStyle name="style1469190962099" xfId="231"/>
    <cellStyle name="style1469190962134" xfId="232"/>
    <cellStyle name="style1469190963972" xfId="233"/>
    <cellStyle name="style1469190964010" xfId="234"/>
    <cellStyle name="style1469190978134" xfId="235"/>
    <cellStyle name="style1469190978166" xfId="236"/>
    <cellStyle name="style1469190978199" xfId="237"/>
    <cellStyle name="style1469190978235" xfId="238"/>
    <cellStyle name="style1469190978266" xfId="239"/>
    <cellStyle name="style1469190987429" xfId="240"/>
    <cellStyle name="style1469190987466" xfId="241"/>
    <cellStyle name="style1469190987492" xfId="242"/>
    <cellStyle name="style1469190987554" xfId="243"/>
    <cellStyle name="style1469190987582" xfId="244"/>
    <cellStyle name="style1469190987606" xfId="245"/>
    <cellStyle name="style1469190987640" xfId="246"/>
    <cellStyle name="style1469190987672" xfId="247"/>
    <cellStyle name="style1469190987703" xfId="248"/>
    <cellStyle name="style1469190987735" xfId="249"/>
    <cellStyle name="style1469190987763" xfId="250"/>
    <cellStyle name="style1469190987886" xfId="251"/>
    <cellStyle name="style1469190987922" xfId="252"/>
    <cellStyle name="style1469190987946" xfId="253"/>
    <cellStyle name="style1469190987973" xfId="254"/>
    <cellStyle name="style1469190988007" xfId="255"/>
    <cellStyle name="style1469190989892" xfId="256"/>
    <cellStyle name="style1469190989919" xfId="257"/>
    <cellStyle name="style1469191003190" xfId="258"/>
    <cellStyle name="style1469191003225" xfId="259"/>
    <cellStyle name="style1469191003256" xfId="260"/>
    <cellStyle name="style1469191003286" xfId="261"/>
    <cellStyle name="style1469191003316" xfId="262"/>
    <cellStyle name="style1469191003356" xfId="263"/>
    <cellStyle name="style1469191012860" xfId="264"/>
    <cellStyle name="style1469191012901" xfId="265"/>
    <cellStyle name="style1469191012929" xfId="266"/>
    <cellStyle name="style1469191013002" xfId="267"/>
    <cellStyle name="style1469191013033" xfId="268"/>
    <cellStyle name="style1469191013062" xfId="269"/>
    <cellStyle name="style1469191013096" xfId="270"/>
    <cellStyle name="style1469191013128" xfId="271"/>
    <cellStyle name="style1469191013159" xfId="272"/>
    <cellStyle name="style1469191013190" xfId="273"/>
    <cellStyle name="style1469191013223" xfId="274"/>
    <cellStyle name="style1469191013253" xfId="275"/>
    <cellStyle name="style1469191013279" xfId="276"/>
    <cellStyle name="style1469191013399" xfId="277"/>
    <cellStyle name="style1469191013435" xfId="278"/>
    <cellStyle name="style1469191013460" xfId="279"/>
    <cellStyle name="style1469191013495" xfId="280"/>
    <cellStyle name="style1469191013526" xfId="281"/>
    <cellStyle name="style1469191015490" xfId="282"/>
    <cellStyle name="style1469191015521" xfId="283"/>
    <cellStyle name="style1469191037302" xfId="284"/>
    <cellStyle name="style1469191037335" xfId="285"/>
    <cellStyle name="style1469191037365" xfId="286"/>
    <cellStyle name="style1469191037398" xfId="287"/>
    <cellStyle name="style1469191037437" xfId="288"/>
    <cellStyle name="style1469191048350" xfId="289"/>
    <cellStyle name="style1469191048383" xfId="290"/>
    <cellStyle name="style1469191048410" xfId="291"/>
    <cellStyle name="style1469191048480" xfId="292"/>
    <cellStyle name="style1469191048515" xfId="293"/>
    <cellStyle name="style1469191048537" xfId="294"/>
    <cellStyle name="style1469191048563" xfId="295"/>
    <cellStyle name="style1469191048591" xfId="296"/>
    <cellStyle name="style1469191048621" xfId="297"/>
    <cellStyle name="style1469191048650" xfId="298"/>
    <cellStyle name="style1469191048678" xfId="299"/>
    <cellStyle name="style1469191048786" xfId="300"/>
    <cellStyle name="style1469191048819" xfId="301"/>
    <cellStyle name="style1469191048848" xfId="302"/>
    <cellStyle name="style1469191048876" xfId="303"/>
    <cellStyle name="style1469191048903" xfId="304"/>
    <cellStyle name="style1469191050076" xfId="305"/>
    <cellStyle name="style1469191050102" xfId="306"/>
    <cellStyle name="style1469207088804" xfId="307"/>
    <cellStyle name="style1469207089038" xfId="308"/>
    <cellStyle name="style1469207089070" xfId="309"/>
    <cellStyle name="style1469207116399" xfId="310"/>
    <cellStyle name="style1469207116446" xfId="311"/>
    <cellStyle name="style1469207140853" xfId="312"/>
    <cellStyle name="style1469207140885" xfId="313"/>
    <cellStyle name="style1469207175136" xfId="314"/>
    <cellStyle name="style1469207175168" xfId="315"/>
    <cellStyle name="style1469207199934" xfId="316"/>
    <cellStyle name="style1469207199966" xfId="317"/>
    <cellStyle name="style1469207226107" xfId="318"/>
    <cellStyle name="style1469207226139" xfId="319"/>
    <cellStyle name="style1469207251406" xfId="320"/>
    <cellStyle name="style1469207251437" xfId="321"/>
    <cellStyle name="Обычный" xfId="0" builtinId="0"/>
    <cellStyle name="Обычный 2" xfId="1"/>
    <cellStyle name="Обычный 2 2" xfId="322"/>
    <cellStyle name="Обычный 3" xfId="323"/>
    <cellStyle name="Обычный 4" xfId="324"/>
    <cellStyle name="Обычный 4 2" xfId="325"/>
    <cellStyle name="Обычный 5" xfId="326"/>
    <cellStyle name="Обычный_tmp" xfId="2"/>
    <cellStyle name="Процентный 2" xfId="327"/>
    <cellStyle name="Процентный 2 2" xfId="328"/>
  </cellStyles>
  <dxfs count="342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5"/>
  <sheetViews>
    <sheetView tabSelected="1" topLeftCell="C1" zoomScale="90" zoomScaleNormal="90" workbookViewId="0">
      <pane xSplit="2" ySplit="5" topLeftCell="E6" activePane="bottomRight" state="frozen"/>
      <selection activeCell="C1" sqref="C1"/>
      <selection pane="topRight" activeCell="E1" sqref="E1"/>
      <selection pane="bottomLeft" activeCell="C6" sqref="C6"/>
      <selection pane="bottomRight" activeCell="U8" sqref="U8"/>
    </sheetView>
  </sheetViews>
  <sheetFormatPr defaultColWidth="9.140625" defaultRowHeight="12.75"/>
  <cols>
    <col min="1" max="1" width="7" style="85" hidden="1" customWidth="1"/>
    <col min="2" max="2" width="4.140625" style="85" hidden="1" customWidth="1"/>
    <col min="3" max="3" width="4.85546875" style="83" customWidth="1"/>
    <col min="4" max="4" width="48" style="83" customWidth="1"/>
    <col min="5" max="6" width="13.140625" style="1" customWidth="1"/>
    <col min="7" max="7" width="8.5703125" style="1" customWidth="1"/>
    <col min="8" max="12" width="13.140625" style="1" customWidth="1"/>
    <col min="13" max="13" width="8.85546875" style="1" bestFit="1" customWidth="1"/>
    <col min="14" max="14" width="13.140625" style="1" customWidth="1"/>
    <col min="15" max="16384" width="9.140625" style="1"/>
  </cols>
  <sheetData>
    <row r="1" spans="1:14" ht="13.5" customHeight="1">
      <c r="A1" s="1"/>
      <c r="B1" s="1"/>
      <c r="C1" s="1"/>
      <c r="D1" s="1"/>
      <c r="N1" s="2"/>
    </row>
    <row r="2" spans="1:14" ht="13.5" thickBot="1">
      <c r="A2" s="1"/>
      <c r="B2" s="1"/>
      <c r="C2" s="1"/>
      <c r="D2" s="1"/>
      <c r="N2" s="3"/>
    </row>
    <row r="3" spans="1:14" ht="26.25" thickBot="1">
      <c r="A3" s="4"/>
      <c r="B3" s="5"/>
      <c r="C3" s="1"/>
      <c r="D3" s="6">
        <v>2017</v>
      </c>
      <c r="E3" s="7" t="s">
        <v>0</v>
      </c>
      <c r="F3" s="7" t="s">
        <v>1</v>
      </c>
      <c r="G3" s="8" t="s">
        <v>2</v>
      </c>
      <c r="H3" s="8" t="s">
        <v>3</v>
      </c>
      <c r="I3" s="7" t="s">
        <v>4</v>
      </c>
      <c r="J3" s="8" t="s">
        <v>5</v>
      </c>
      <c r="K3" s="7" t="s">
        <v>6</v>
      </c>
      <c r="L3" s="8" t="s">
        <v>7</v>
      </c>
      <c r="M3" s="8" t="s">
        <v>8</v>
      </c>
      <c r="N3" s="9" t="s">
        <v>9</v>
      </c>
    </row>
    <row r="4" spans="1:14" ht="13.5" customHeight="1">
      <c r="A4" s="10"/>
      <c r="B4" s="11"/>
      <c r="C4" s="1"/>
      <c r="D4" s="1"/>
      <c r="E4" s="12"/>
      <c r="F4" s="13"/>
      <c r="G4" s="13"/>
      <c r="H4" s="13"/>
      <c r="I4" s="13"/>
      <c r="J4" s="13"/>
      <c r="K4" s="13"/>
      <c r="L4" s="14"/>
      <c r="M4" s="13"/>
      <c r="N4" s="15"/>
    </row>
    <row r="5" spans="1:14" ht="13.5" thickBot="1">
      <c r="A5" s="16"/>
      <c r="B5" s="17"/>
      <c r="C5" s="18"/>
      <c r="D5" s="19" t="s">
        <v>10</v>
      </c>
      <c r="E5" s="20">
        <v>1103.9999998743092</v>
      </c>
      <c r="F5" s="20">
        <v>1055.0000000313116</v>
      </c>
      <c r="G5" s="20"/>
      <c r="H5" s="20">
        <v>1199</v>
      </c>
      <c r="I5" s="20">
        <v>1049.9999992258661</v>
      </c>
      <c r="J5" s="20">
        <v>1164.000000203562</v>
      </c>
      <c r="K5" s="20">
        <v>1618</v>
      </c>
      <c r="L5" s="20">
        <v>1050.0000008251488</v>
      </c>
      <c r="M5" s="20"/>
      <c r="N5" s="21"/>
    </row>
    <row r="6" spans="1:14" ht="13.5" customHeight="1" thickTop="1">
      <c r="A6" s="22"/>
      <c r="B6" s="23"/>
      <c r="C6" s="24" t="s">
        <v>11</v>
      </c>
      <c r="D6" s="25" t="s">
        <v>12</v>
      </c>
      <c r="E6" s="26"/>
      <c r="F6" s="27"/>
      <c r="G6" s="27"/>
      <c r="H6" s="27"/>
      <c r="I6" s="27"/>
      <c r="J6" s="27"/>
      <c r="K6" s="27"/>
      <c r="L6" s="28"/>
      <c r="M6" s="27"/>
      <c r="N6" s="29"/>
    </row>
    <row r="7" spans="1:14" ht="12.75" customHeight="1">
      <c r="A7" s="30" t="s">
        <v>13</v>
      </c>
      <c r="B7" s="31" t="s">
        <v>14</v>
      </c>
      <c r="C7" s="32">
        <v>1</v>
      </c>
      <c r="D7" s="33" t="s">
        <v>15</v>
      </c>
      <c r="E7" s="34">
        <v>0</v>
      </c>
      <c r="F7" s="35">
        <v>0.31988174299511934</v>
      </c>
      <c r="G7" s="35"/>
      <c r="H7" s="35">
        <v>0.13663535439795046</v>
      </c>
      <c r="I7" s="35">
        <v>3.5234736303132022E-2</v>
      </c>
      <c r="J7" s="35">
        <v>8.4476945609575388E-2</v>
      </c>
      <c r="K7" s="35">
        <v>0.25946617008069522</v>
      </c>
      <c r="L7" s="36">
        <v>5.0417623420862194E-2</v>
      </c>
      <c r="M7" s="35"/>
      <c r="N7" s="29">
        <f>AVERAGE(E7:L7)</f>
        <v>0.12658751040104782</v>
      </c>
    </row>
    <row r="8" spans="1:14">
      <c r="A8" s="30" t="s">
        <v>16</v>
      </c>
      <c r="B8" s="31" t="s">
        <v>14</v>
      </c>
      <c r="C8" s="32">
        <v>2</v>
      </c>
      <c r="D8" s="33" t="s">
        <v>0</v>
      </c>
      <c r="E8" s="37">
        <v>0</v>
      </c>
      <c r="F8" s="35">
        <v>0.3015379150944334</v>
      </c>
      <c r="G8" s="35"/>
      <c r="H8" s="35">
        <v>0.2066609735269001</v>
      </c>
      <c r="I8" s="35">
        <v>3.6009351016977782E-2</v>
      </c>
      <c r="J8" s="35">
        <v>8.9108950014269273E-2</v>
      </c>
      <c r="K8" s="35">
        <v>0.3929236499068901</v>
      </c>
      <c r="L8" s="36">
        <v>4.1919997590843222E-2</v>
      </c>
      <c r="M8" s="35"/>
      <c r="N8" s="29">
        <f>AVERAGE(F8:L8)</f>
        <v>0.17802680619171904</v>
      </c>
    </row>
    <row r="9" spans="1:14">
      <c r="A9" s="30" t="s">
        <v>17</v>
      </c>
      <c r="B9" s="31" t="s">
        <v>14</v>
      </c>
      <c r="C9" s="32">
        <v>3</v>
      </c>
      <c r="D9" s="33" t="s">
        <v>1</v>
      </c>
      <c r="E9" s="34">
        <v>3.5702627948814028E-2</v>
      </c>
      <c r="F9" s="37">
        <v>0</v>
      </c>
      <c r="G9" s="35"/>
      <c r="H9" s="35">
        <v>0.41759180187873612</v>
      </c>
      <c r="I9" s="35">
        <v>7.9042377065296418E-2</v>
      </c>
      <c r="J9" s="35">
        <v>0.21519270295405701</v>
      </c>
      <c r="K9" s="35">
        <v>0.61018001241464925</v>
      </c>
      <c r="L9" s="36">
        <v>9.0852529546761152E-2</v>
      </c>
      <c r="M9" s="35"/>
      <c r="N9" s="29">
        <f>AVERAGE(E9,H9:L9)</f>
        <v>0.241427008634719</v>
      </c>
    </row>
    <row r="10" spans="1:14">
      <c r="A10" s="30" t="s">
        <v>18</v>
      </c>
      <c r="B10" s="31" t="s">
        <v>14</v>
      </c>
      <c r="C10" s="32">
        <v>4</v>
      </c>
      <c r="D10" s="33" t="s">
        <v>2</v>
      </c>
      <c r="E10" s="34">
        <v>0.18201485106000415</v>
      </c>
      <c r="F10" s="35">
        <v>0.26463800891991718</v>
      </c>
      <c r="G10" s="35"/>
      <c r="H10" s="35">
        <v>0.11272416737830912</v>
      </c>
      <c r="I10" s="35">
        <v>2.7921780051162141E-2</v>
      </c>
      <c r="J10" s="35">
        <v>9.8574345142952921E-2</v>
      </c>
      <c r="K10" s="35">
        <v>0.15580384854127871</v>
      </c>
      <c r="L10" s="36">
        <v>3.9328970491152422E-2</v>
      </c>
      <c r="M10" s="35"/>
      <c r="N10" s="29">
        <f>AVERAGE(E10:L10)</f>
        <v>0.12585799594068239</v>
      </c>
    </row>
    <row r="11" spans="1:14">
      <c r="A11" s="30" t="s">
        <v>19</v>
      </c>
      <c r="B11" s="31" t="s">
        <v>14</v>
      </c>
      <c r="C11" s="32">
        <v>5</v>
      </c>
      <c r="D11" s="33" t="s">
        <v>3</v>
      </c>
      <c r="E11" s="34">
        <v>2.2700130075821771E-2</v>
      </c>
      <c r="F11" s="35">
        <v>0.44663958491950095</v>
      </c>
      <c r="G11" s="35"/>
      <c r="H11" s="37">
        <v>0</v>
      </c>
      <c r="I11" s="35">
        <v>0.37524940570446452</v>
      </c>
      <c r="J11" s="35">
        <v>0.10858716757808033</v>
      </c>
      <c r="K11" s="35">
        <v>0.53941651148355063</v>
      </c>
      <c r="L11" s="36">
        <v>0.33741747966255436</v>
      </c>
      <c r="M11" s="35"/>
      <c r="N11" s="29">
        <f>AVERAGE(E11:F11,I11:L11)</f>
        <v>0.30500171323732878</v>
      </c>
    </row>
    <row r="12" spans="1:14">
      <c r="A12" s="30" t="s">
        <v>20</v>
      </c>
      <c r="B12" s="31" t="s">
        <v>14</v>
      </c>
      <c r="C12" s="32">
        <v>6</v>
      </c>
      <c r="D12" s="33" t="s">
        <v>4</v>
      </c>
      <c r="E12" s="34">
        <v>1.3619938330162505E-2</v>
      </c>
      <c r="F12" s="35">
        <v>0.268707379835533</v>
      </c>
      <c r="G12" s="35"/>
      <c r="H12" s="35">
        <v>0.33390264730999147</v>
      </c>
      <c r="I12" s="37">
        <v>0</v>
      </c>
      <c r="J12" s="35">
        <v>7.4569341942065451E-2</v>
      </c>
      <c r="K12" s="35">
        <v>0.26194909993792675</v>
      </c>
      <c r="L12" s="36">
        <v>0.24575051953460481</v>
      </c>
      <c r="M12" s="35"/>
      <c r="N12" s="29">
        <f>AVERAGE(E12:H12,J12:L12)</f>
        <v>0.19974982114838066</v>
      </c>
    </row>
    <row r="13" spans="1:14">
      <c r="A13" s="30" t="s">
        <v>21</v>
      </c>
      <c r="B13" s="31" t="s">
        <v>14</v>
      </c>
      <c r="C13" s="32">
        <v>7</v>
      </c>
      <c r="D13" s="33" t="s">
        <v>5</v>
      </c>
      <c r="E13" s="34">
        <v>1.5140337086833135E-2</v>
      </c>
      <c r="F13" s="35">
        <v>0.24544206169609256</v>
      </c>
      <c r="G13" s="35"/>
      <c r="H13" s="35">
        <v>9.0520922288642183E-2</v>
      </c>
      <c r="I13" s="35">
        <v>2.3310862289075408E-2</v>
      </c>
      <c r="J13" s="37">
        <v>0</v>
      </c>
      <c r="K13" s="35">
        <v>0.21104903786468032</v>
      </c>
      <c r="L13" s="36">
        <v>2.808523804477274E-2</v>
      </c>
      <c r="M13" s="35"/>
      <c r="N13" s="29">
        <f>AVERAGE(E13:I13,K13:L13)</f>
        <v>0.10225807654501606</v>
      </c>
    </row>
    <row r="14" spans="1:14">
      <c r="A14" s="30" t="s">
        <v>22</v>
      </c>
      <c r="B14" s="31" t="s">
        <v>14</v>
      </c>
      <c r="C14" s="32">
        <v>8</v>
      </c>
      <c r="D14" s="33" t="s">
        <v>6</v>
      </c>
      <c r="E14" s="34">
        <v>0.7301354180236701</v>
      </c>
      <c r="F14" s="35">
        <v>0.78798250164087547</v>
      </c>
      <c r="G14" s="35"/>
      <c r="H14" s="35">
        <v>0.81383432963279245</v>
      </c>
      <c r="I14" s="35">
        <v>0.8747519205901958</v>
      </c>
      <c r="J14" s="35">
        <v>0.51521377095114129</v>
      </c>
      <c r="K14" s="37">
        <v>0</v>
      </c>
      <c r="L14" s="36">
        <v>0.78308109657032854</v>
      </c>
      <c r="M14" s="35"/>
      <c r="N14" s="29">
        <f>AVERAGE(E14:J14,L14)</f>
        <v>0.75083317290150065</v>
      </c>
    </row>
    <row r="15" spans="1:14">
      <c r="A15" s="30" t="s">
        <v>23</v>
      </c>
      <c r="B15" s="31" t="s">
        <v>14</v>
      </c>
      <c r="C15" s="32">
        <v>9</v>
      </c>
      <c r="D15" s="33" t="s">
        <v>7</v>
      </c>
      <c r="E15" s="34">
        <v>1.2754344822375467E-2</v>
      </c>
      <c r="F15" s="35">
        <v>0.22527358466313696</v>
      </c>
      <c r="G15" s="35"/>
      <c r="H15" s="35">
        <v>0.1067463706233988</v>
      </c>
      <c r="I15" s="35">
        <v>5.3574949178918453E-2</v>
      </c>
      <c r="J15" s="35">
        <v>7.2593699020397431E-2</v>
      </c>
      <c r="K15" s="35">
        <v>0.19118559900682805</v>
      </c>
      <c r="L15" s="37">
        <v>0</v>
      </c>
      <c r="M15" s="35"/>
      <c r="N15" s="29">
        <f>AVERAGE(E15:K15)</f>
        <v>0.11035475788584254</v>
      </c>
    </row>
    <row r="16" spans="1:14">
      <c r="A16" s="30" t="s">
        <v>24</v>
      </c>
      <c r="B16" s="31" t="s">
        <v>14</v>
      </c>
      <c r="C16" s="32">
        <v>10</v>
      </c>
      <c r="D16" s="33" t="s">
        <v>25</v>
      </c>
      <c r="E16" s="34">
        <v>8.3546041922665966E-3</v>
      </c>
      <c r="F16" s="35">
        <v>0.2286815502981398</v>
      </c>
      <c r="G16" s="35"/>
      <c r="H16" s="35">
        <v>0.12297181895815543</v>
      </c>
      <c r="I16" s="35">
        <v>3.5076055727879266E-2</v>
      </c>
      <c r="J16" s="35">
        <v>6.5890897022684358E-2</v>
      </c>
      <c r="K16" s="35">
        <v>0.1750465549348231</v>
      </c>
      <c r="L16" s="36">
        <v>0.11079675206260657</v>
      </c>
      <c r="M16" s="35"/>
      <c r="N16" s="29">
        <f t="shared" ref="N16:N79" si="0">AVERAGE(E16:L16)</f>
        <v>0.10668831902807929</v>
      </c>
    </row>
    <row r="17" spans="1:14">
      <c r="A17" s="30" t="s">
        <v>26</v>
      </c>
      <c r="B17" s="31" t="s">
        <v>14</v>
      </c>
      <c r="C17" s="32">
        <v>11</v>
      </c>
      <c r="D17" s="33" t="s">
        <v>27</v>
      </c>
      <c r="E17" s="34">
        <v>9.228661133528715E-3</v>
      </c>
      <c r="F17" s="35">
        <v>0.22916811583182706</v>
      </c>
      <c r="G17" s="35"/>
      <c r="H17" s="35">
        <v>0.24423569598633643</v>
      </c>
      <c r="I17" s="35">
        <v>7.6347224026334967E-2</v>
      </c>
      <c r="J17" s="35">
        <v>7.4065425351687114E-2</v>
      </c>
      <c r="K17" s="35">
        <v>0.26070763500931099</v>
      </c>
      <c r="L17" s="36">
        <v>0.18792282556813494</v>
      </c>
      <c r="M17" s="35"/>
      <c r="N17" s="29">
        <f t="shared" si="0"/>
        <v>0.15452508327245146</v>
      </c>
    </row>
    <row r="18" spans="1:14">
      <c r="A18" s="30" t="s">
        <v>28</v>
      </c>
      <c r="B18" s="31" t="s">
        <v>14</v>
      </c>
      <c r="C18" s="32">
        <v>12</v>
      </c>
      <c r="D18" s="33" t="s">
        <v>8</v>
      </c>
      <c r="E18" s="34">
        <v>2.5016914043193225E-2</v>
      </c>
      <c r="F18" s="35">
        <v>0.24108637640172578</v>
      </c>
      <c r="G18" s="35"/>
      <c r="H18" s="35">
        <v>6.0631938514090523E-2</v>
      </c>
      <c r="I18" s="35">
        <v>1.8795280328302001E-2</v>
      </c>
      <c r="J18" s="35">
        <v>0.24179221981928647</v>
      </c>
      <c r="K18" s="35">
        <v>4.2209807572936062E-2</v>
      </c>
      <c r="L18" s="36">
        <v>8.8769557552373438E-3</v>
      </c>
      <c r="M18" s="35"/>
      <c r="N18" s="29">
        <f t="shared" si="0"/>
        <v>9.1201356062110203E-2</v>
      </c>
    </row>
    <row r="19" spans="1:14">
      <c r="A19" s="30" t="s">
        <v>29</v>
      </c>
      <c r="B19" s="31" t="s">
        <v>14</v>
      </c>
      <c r="C19" s="32">
        <v>13</v>
      </c>
      <c r="D19" s="33" t="s">
        <v>30</v>
      </c>
      <c r="E19" s="34">
        <v>2.4691652574077513E-2</v>
      </c>
      <c r="F19" s="35">
        <v>7.0701499944359869E-2</v>
      </c>
      <c r="G19" s="35"/>
      <c r="H19" s="35">
        <v>9.5644748078565323E-2</v>
      </c>
      <c r="I19" s="35">
        <v>6.5067416884027826E-3</v>
      </c>
      <c r="J19" s="35">
        <v>0.21408678171769663</v>
      </c>
      <c r="K19" s="35">
        <v>3.5381750465549346E-2</v>
      </c>
      <c r="L19" s="36">
        <v>8.3495615693743135E-3</v>
      </c>
      <c r="M19" s="35"/>
      <c r="N19" s="29">
        <f t="shared" si="0"/>
        <v>6.5051819434003691E-2</v>
      </c>
    </row>
    <row r="20" spans="1:14">
      <c r="A20" s="30" t="s">
        <v>31</v>
      </c>
      <c r="B20" s="31" t="s">
        <v>14</v>
      </c>
      <c r="C20" s="32">
        <v>14</v>
      </c>
      <c r="D20" s="33" t="s">
        <v>32</v>
      </c>
      <c r="E20" s="34">
        <v>9.5071220060553768E-2</v>
      </c>
      <c r="F20" s="35">
        <v>0.10160927367615978</v>
      </c>
      <c r="G20" s="35"/>
      <c r="H20" s="35">
        <v>9.7352690008539716E-2</v>
      </c>
      <c r="I20" s="35">
        <v>4.34747069248934E-2</v>
      </c>
      <c r="J20" s="35">
        <v>0.34087471856734264</v>
      </c>
      <c r="K20" s="35">
        <v>5.8969584109248914E-2</v>
      </c>
      <c r="L20" s="36">
        <v>3.3673373424121598E-2</v>
      </c>
      <c r="M20" s="35"/>
      <c r="N20" s="29">
        <f t="shared" si="0"/>
        <v>0.11014650953869425</v>
      </c>
    </row>
    <row r="21" spans="1:14">
      <c r="A21" s="30" t="s">
        <v>33</v>
      </c>
      <c r="B21" s="31" t="s">
        <v>14</v>
      </c>
      <c r="C21" s="32">
        <v>15</v>
      </c>
      <c r="D21" s="33" t="s">
        <v>34</v>
      </c>
      <c r="E21" s="34">
        <v>0.32778754207364247</v>
      </c>
      <c r="F21" s="35">
        <v>8.5791258201176557E-2</v>
      </c>
      <c r="G21" s="35"/>
      <c r="H21" s="35">
        <v>8.2835183603757467E-2</v>
      </c>
      <c r="I21" s="35">
        <v>9.560567104670013E-3</v>
      </c>
      <c r="J21" s="35">
        <v>0.27138654514051574</v>
      </c>
      <c r="K21" s="35">
        <v>8.3178150217256358E-2</v>
      </c>
      <c r="L21" s="36">
        <v>9.9181854028199765E-3</v>
      </c>
      <c r="M21" s="35"/>
      <c r="N21" s="29">
        <f t="shared" si="0"/>
        <v>0.12435106167769124</v>
      </c>
    </row>
    <row r="22" spans="1:14">
      <c r="A22" s="30" t="s">
        <v>35</v>
      </c>
      <c r="B22" s="31" t="s">
        <v>14</v>
      </c>
      <c r="C22" s="32">
        <v>16</v>
      </c>
      <c r="D22" s="33" t="s">
        <v>36</v>
      </c>
      <c r="E22" s="34">
        <v>9.0884234886468435E-3</v>
      </c>
      <c r="F22" s="35">
        <v>6.1116043413342445E-2</v>
      </c>
      <c r="G22" s="35"/>
      <c r="H22" s="35">
        <v>3.8428693424423573E-2</v>
      </c>
      <c r="I22" s="35">
        <v>4.5929826143778505E-3</v>
      </c>
      <c r="J22" s="35">
        <v>0.48758953755326195</v>
      </c>
      <c r="K22" s="35">
        <v>1.7380509000620731E-2</v>
      </c>
      <c r="L22" s="36">
        <v>7.9311339184375777E-3</v>
      </c>
      <c r="M22" s="35"/>
      <c r="N22" s="29">
        <f t="shared" si="0"/>
        <v>8.9446760487587276E-2</v>
      </c>
    </row>
    <row r="23" spans="1:14">
      <c r="A23" s="30" t="s">
        <v>37</v>
      </c>
      <c r="B23" s="31" t="s">
        <v>14</v>
      </c>
      <c r="C23" s="32">
        <v>17</v>
      </c>
      <c r="D23" s="33" t="s">
        <v>38</v>
      </c>
      <c r="E23" s="34">
        <v>3.1698366515824479E-2</v>
      </c>
      <c r="F23" s="35">
        <v>7.7616275740780574E-2</v>
      </c>
      <c r="G23" s="35"/>
      <c r="H23" s="35">
        <v>5.1238257899231428E-2</v>
      </c>
      <c r="I23" s="35">
        <v>1.8241585063611895E-2</v>
      </c>
      <c r="J23" s="35">
        <v>4.9685533917808347E-2</v>
      </c>
      <c r="K23" s="35">
        <v>0.17070142768466787</v>
      </c>
      <c r="L23" s="36">
        <v>5.0030277355950996E-2</v>
      </c>
      <c r="M23" s="35"/>
      <c r="N23" s="29">
        <f t="shared" si="0"/>
        <v>6.4173103453982222E-2</v>
      </c>
    </row>
    <row r="24" spans="1:14">
      <c r="A24" s="30" t="s">
        <v>39</v>
      </c>
      <c r="B24" s="31" t="s">
        <v>14</v>
      </c>
      <c r="C24" s="32">
        <v>18</v>
      </c>
      <c r="D24" s="33" t="s">
        <v>40</v>
      </c>
      <c r="E24" s="34">
        <v>4.6733786455202229E-2</v>
      </c>
      <c r="F24" s="35">
        <v>0.34664572567319879</v>
      </c>
      <c r="G24" s="35"/>
      <c r="H24" s="35">
        <v>0.15115286080273271</v>
      </c>
      <c r="I24" s="35">
        <v>0.10388866715143065</v>
      </c>
      <c r="J24" s="35">
        <v>9.8351973047610605E-2</v>
      </c>
      <c r="K24" s="35">
        <v>0.29236499068901306</v>
      </c>
      <c r="L24" s="36">
        <v>0.19891651621175399</v>
      </c>
      <c r="M24" s="35"/>
      <c r="N24" s="29">
        <f t="shared" si="0"/>
        <v>0.1768649314329917</v>
      </c>
    </row>
    <row r="25" spans="1:14">
      <c r="A25" s="30" t="s">
        <v>41</v>
      </c>
      <c r="B25" s="31" t="s">
        <v>14</v>
      </c>
      <c r="C25" s="32">
        <v>19</v>
      </c>
      <c r="D25" s="33" t="s">
        <v>42</v>
      </c>
      <c r="E25" s="34">
        <v>9.2529978115758554E-2</v>
      </c>
      <c r="F25" s="35">
        <v>4.3654310312422832E-2</v>
      </c>
      <c r="G25" s="35"/>
      <c r="H25" s="35">
        <v>4.0990606319385142E-2</v>
      </c>
      <c r="I25" s="35">
        <v>2.0658729983953964E-2</v>
      </c>
      <c r="J25" s="35">
        <v>0.17377567523186138</v>
      </c>
      <c r="K25" s="35">
        <v>8.0695220360024831E-3</v>
      </c>
      <c r="L25" s="36">
        <v>2.4924575887299551E-2</v>
      </c>
      <c r="M25" s="35"/>
      <c r="N25" s="29">
        <f t="shared" si="0"/>
        <v>5.7800485412383418E-2</v>
      </c>
    </row>
    <row r="26" spans="1:14">
      <c r="A26" s="30" t="s">
        <v>43</v>
      </c>
      <c r="B26" s="31" t="s">
        <v>14</v>
      </c>
      <c r="C26" s="32">
        <v>20</v>
      </c>
      <c r="D26" s="33" t="s">
        <v>44</v>
      </c>
      <c r="E26" s="34">
        <v>2.5926559444335849E-3</v>
      </c>
      <c r="F26" s="35">
        <v>8.1790891889389747E-2</v>
      </c>
      <c r="G26" s="35"/>
      <c r="H26" s="35">
        <v>0.17847993168232279</v>
      </c>
      <c r="I26" s="35">
        <v>0.10032168824141782</v>
      </c>
      <c r="J26" s="35">
        <v>0.12344516949085239</v>
      </c>
      <c r="K26" s="35">
        <v>6.5176908752327747E-2</v>
      </c>
      <c r="L26" s="36">
        <v>2.8318241682423674E-2</v>
      </c>
      <c r="M26" s="35"/>
      <c r="N26" s="29">
        <f t="shared" si="0"/>
        <v>8.2875069669023957E-2</v>
      </c>
    </row>
    <row r="27" spans="1:14">
      <c r="A27" s="30" t="s">
        <v>45</v>
      </c>
      <c r="B27" s="31" t="s">
        <v>14</v>
      </c>
      <c r="C27" s="32">
        <v>21</v>
      </c>
      <c r="D27" s="33" t="s">
        <v>46</v>
      </c>
      <c r="E27" s="34">
        <v>2.0759992313054892E-2</v>
      </c>
      <c r="F27" s="35">
        <v>5.7526946891764894E-2</v>
      </c>
      <c r="G27" s="35"/>
      <c r="H27" s="35">
        <v>4.8676345004269858E-2</v>
      </c>
      <c r="I27" s="35">
        <v>2.4249749490924774E-2</v>
      </c>
      <c r="J27" s="35">
        <v>7.5913594609621909E-2</v>
      </c>
      <c r="K27" s="35">
        <v>8.5661080074487903E-2</v>
      </c>
      <c r="L27" s="36">
        <v>2.5330324208731035E-3</v>
      </c>
      <c r="M27" s="35"/>
      <c r="N27" s="29">
        <f t="shared" si="0"/>
        <v>4.5045820114999621E-2</v>
      </c>
    </row>
    <row r="28" spans="1:14">
      <c r="A28" s="30" t="s">
        <v>47</v>
      </c>
      <c r="B28" s="31" t="s">
        <v>14</v>
      </c>
      <c r="C28" s="32">
        <v>22</v>
      </c>
      <c r="D28" s="33" t="s">
        <v>48</v>
      </c>
      <c r="E28" s="34">
        <v>8.9768621944863007E-3</v>
      </c>
      <c r="F28" s="35">
        <v>5.3095675186525165E-2</v>
      </c>
      <c r="G28" s="35"/>
      <c r="H28" s="35">
        <v>3.7574722459436376E-2</v>
      </c>
      <c r="I28" s="35">
        <v>2.0016036431619994E-2</v>
      </c>
      <c r="J28" s="35">
        <v>2.9403294711105192E-2</v>
      </c>
      <c r="K28" s="35">
        <v>2.1725636250775917E-2</v>
      </c>
      <c r="L28" s="36">
        <v>1.5936923750255363E-2</v>
      </c>
      <c r="M28" s="35"/>
      <c r="N28" s="29">
        <f t="shared" si="0"/>
        <v>2.6675592997743469E-2</v>
      </c>
    </row>
    <row r="29" spans="1:14">
      <c r="A29" s="30" t="s">
        <v>49</v>
      </c>
      <c r="B29" s="31" t="s">
        <v>14</v>
      </c>
      <c r="C29" s="32">
        <v>23</v>
      </c>
      <c r="D29" s="33" t="s">
        <v>50</v>
      </c>
      <c r="E29" s="34">
        <v>8.1179920649181517E-3</v>
      </c>
      <c r="F29" s="35">
        <v>2.0383901412780486E-2</v>
      </c>
      <c r="G29" s="35"/>
      <c r="H29" s="35">
        <v>9.3936806148590939E-3</v>
      </c>
      <c r="I29" s="35">
        <v>8.2702375153505118E-4</v>
      </c>
      <c r="J29" s="35">
        <v>1.3539013448470315E-2</v>
      </c>
      <c r="K29" s="35">
        <v>1.3656114214773432E-2</v>
      </c>
      <c r="L29" s="36">
        <v>1.0927228112531217E-3</v>
      </c>
      <c r="M29" s="35"/>
      <c r="N29" s="29">
        <f t="shared" si="0"/>
        <v>9.5729211883699514E-3</v>
      </c>
    </row>
    <row r="30" spans="1:14">
      <c r="A30" s="30" t="s">
        <v>51</v>
      </c>
      <c r="B30" s="31" t="s">
        <v>14</v>
      </c>
      <c r="C30" s="32">
        <v>24</v>
      </c>
      <c r="D30" s="33" t="s">
        <v>52</v>
      </c>
      <c r="E30" s="34">
        <v>0.11489404275269932</v>
      </c>
      <c r="F30" s="35">
        <v>6.7082682357915827E-2</v>
      </c>
      <c r="G30" s="35"/>
      <c r="H30" s="35">
        <v>1.7079419299743808E-2</v>
      </c>
      <c r="I30" s="35">
        <v>1.2550456685830557E-2</v>
      </c>
      <c r="J30" s="35">
        <v>4.8841596680080229E-2</v>
      </c>
      <c r="K30" s="35">
        <v>9.0006207324643081E-2</v>
      </c>
      <c r="L30" s="36">
        <v>8.2032533290253163E-3</v>
      </c>
      <c r="M30" s="35"/>
      <c r="N30" s="29">
        <f t="shared" si="0"/>
        <v>5.1236808347134018E-2</v>
      </c>
    </row>
    <row r="31" spans="1:14">
      <c r="A31" s="30" t="s">
        <v>53</v>
      </c>
      <c r="B31" s="31" t="s">
        <v>14</v>
      </c>
      <c r="C31" s="32">
        <v>25</v>
      </c>
      <c r="D31" s="33" t="s">
        <v>54</v>
      </c>
      <c r="E31" s="34">
        <v>1.4631483500767857E-2</v>
      </c>
      <c r="F31" s="35">
        <v>7.6499235677872549E-2</v>
      </c>
      <c r="G31" s="35"/>
      <c r="H31" s="35">
        <v>3.4158838599487616E-2</v>
      </c>
      <c r="I31" s="35">
        <v>2.1057509195532419E-2</v>
      </c>
      <c r="J31" s="35">
        <v>0.10351089004970242</v>
      </c>
      <c r="K31" s="35">
        <v>7.5108628181253884E-2</v>
      </c>
      <c r="L31" s="36">
        <v>1.0398075634616165E-2</v>
      </c>
      <c r="M31" s="35"/>
      <c r="N31" s="29">
        <f t="shared" si="0"/>
        <v>4.7909237262747553E-2</v>
      </c>
    </row>
    <row r="32" spans="1:14">
      <c r="A32" s="38"/>
      <c r="B32" s="39"/>
      <c r="C32" s="40"/>
      <c r="D32" s="41" t="s">
        <v>55</v>
      </c>
      <c r="E32" s="42">
        <v>1.860359816835661</v>
      </c>
      <c r="F32" s="43">
        <v>4.7025525426740007</v>
      </c>
      <c r="G32" s="43"/>
      <c r="H32" s="43">
        <v>3.5294619982920579</v>
      </c>
      <c r="I32" s="43">
        <v>2.0212603866099399</v>
      </c>
      <c r="J32" s="43">
        <v>3.6704697895721199</v>
      </c>
      <c r="K32" s="43">
        <v>4.1210428305400368</v>
      </c>
      <c r="L32" s="44">
        <v>2.3246758616460719</v>
      </c>
      <c r="M32" s="43"/>
      <c r="N32" s="45">
        <f t="shared" si="0"/>
        <v>3.1756890323099838</v>
      </c>
    </row>
    <row r="33" spans="1:14" ht="12.75" customHeight="1">
      <c r="A33" s="46"/>
      <c r="B33" s="47"/>
      <c r="C33" s="48" t="s">
        <v>56</v>
      </c>
      <c r="D33" s="49" t="s">
        <v>57</v>
      </c>
      <c r="E33" s="50"/>
      <c r="F33" s="51"/>
      <c r="G33" s="51"/>
      <c r="H33" s="51"/>
      <c r="I33" s="51"/>
      <c r="J33" s="51"/>
      <c r="K33" s="51"/>
      <c r="L33" s="52"/>
      <c r="M33" s="51"/>
      <c r="N33" s="53"/>
    </row>
    <row r="34" spans="1:14" ht="12.75" customHeight="1">
      <c r="A34" s="30" t="s">
        <v>58</v>
      </c>
      <c r="B34" s="31" t="s">
        <v>59</v>
      </c>
      <c r="C34" s="32">
        <v>1</v>
      </c>
      <c r="D34" s="33" t="s">
        <v>15</v>
      </c>
      <c r="E34" s="34">
        <v>0.94803800196951982</v>
      </c>
      <c r="F34" s="35">
        <v>8.6357394416243776E-3</v>
      </c>
      <c r="G34" s="35"/>
      <c r="H34" s="35">
        <v>6.8201193520886615E-3</v>
      </c>
      <c r="I34" s="35">
        <v>9.8734175089628898E-3</v>
      </c>
      <c r="J34" s="35">
        <v>1.140128027767579E-2</v>
      </c>
      <c r="K34" s="35">
        <v>4.5398009950248758E-2</v>
      </c>
      <c r="L34" s="36">
        <v>9.2732732256713777E-3</v>
      </c>
      <c r="M34" s="35"/>
      <c r="N34" s="29">
        <f>AVERAGE(E34:L34)</f>
        <v>0.14849140596082736</v>
      </c>
    </row>
    <row r="35" spans="1:14">
      <c r="A35" s="30" t="s">
        <v>60</v>
      </c>
      <c r="B35" s="31" t="s">
        <v>59</v>
      </c>
      <c r="C35" s="32">
        <v>2</v>
      </c>
      <c r="D35" s="33" t="s">
        <v>0</v>
      </c>
      <c r="E35" s="37">
        <v>0</v>
      </c>
      <c r="F35" s="35">
        <v>1.2287268590782684E-2</v>
      </c>
      <c r="G35" s="35"/>
      <c r="H35" s="35">
        <v>8.5251491901108273E-3</v>
      </c>
      <c r="I35" s="35">
        <v>8.6946699168653722E-3</v>
      </c>
      <c r="J35" s="35">
        <v>1.2853649448955708E-2</v>
      </c>
      <c r="K35" s="35">
        <v>2.1766169154228857E-2</v>
      </c>
      <c r="L35" s="36">
        <v>1.107993535785803E-2</v>
      </c>
      <c r="M35" s="35"/>
      <c r="N35" s="29">
        <f>AVERAGE(F35:L35)</f>
        <v>1.2534473609800248E-2</v>
      </c>
    </row>
    <row r="36" spans="1:14">
      <c r="A36" s="30" t="s">
        <v>61</v>
      </c>
      <c r="B36" s="31" t="s">
        <v>59</v>
      </c>
      <c r="C36" s="32">
        <v>3</v>
      </c>
      <c r="D36" s="33" t="s">
        <v>1</v>
      </c>
      <c r="E36" s="34">
        <v>1.132008883566514E-2</v>
      </c>
      <c r="F36" s="37">
        <v>0</v>
      </c>
      <c r="G36" s="35"/>
      <c r="H36" s="35">
        <v>4.2625745950554137E-3</v>
      </c>
      <c r="I36" s="35">
        <v>1.0965597904222246E-2</v>
      </c>
      <c r="J36" s="35">
        <v>8.9817665404925869E-3</v>
      </c>
      <c r="K36" s="35">
        <v>1.8656716417910446E-2</v>
      </c>
      <c r="L36" s="36">
        <v>5.0138271758266651E-3</v>
      </c>
      <c r="M36" s="35"/>
      <c r="N36" s="29">
        <f>AVERAGE(E36,H36:L36)</f>
        <v>9.8667619115287482E-3</v>
      </c>
    </row>
    <row r="37" spans="1:14">
      <c r="A37" s="30" t="s">
        <v>62</v>
      </c>
      <c r="B37" s="31" t="s">
        <v>59</v>
      </c>
      <c r="C37" s="32">
        <v>4</v>
      </c>
      <c r="D37" s="33" t="s">
        <v>2</v>
      </c>
      <c r="E37" s="34">
        <v>3.6536730342452077E-2</v>
      </c>
      <c r="F37" s="35">
        <v>1.0159483730444261E-2</v>
      </c>
      <c r="G37" s="35"/>
      <c r="H37" s="35">
        <v>1.3640238704177323E-2</v>
      </c>
      <c r="I37" s="35">
        <v>8.8342889835889074E-3</v>
      </c>
      <c r="J37" s="35">
        <v>1.0130663084472422E-2</v>
      </c>
      <c r="K37" s="35">
        <v>0.12375621890547266</v>
      </c>
      <c r="L37" s="36">
        <v>1.5576200871309452E-2</v>
      </c>
      <c r="M37" s="35"/>
      <c r="N37" s="29">
        <f>AVERAGE(E37:L37)</f>
        <v>3.1233403517416731E-2</v>
      </c>
    </row>
    <row r="38" spans="1:14">
      <c r="A38" s="30" t="s">
        <v>63</v>
      </c>
      <c r="B38" s="31" t="s">
        <v>59</v>
      </c>
      <c r="C38" s="32">
        <v>5</v>
      </c>
      <c r="D38" s="33" t="s">
        <v>3</v>
      </c>
      <c r="E38" s="34">
        <v>1.3879188384471242E-2</v>
      </c>
      <c r="F38" s="35">
        <v>1.1205852260809657E-2</v>
      </c>
      <c r="G38" s="35"/>
      <c r="H38" s="37">
        <v>0</v>
      </c>
      <c r="I38" s="35">
        <v>2.3969560969676441E-2</v>
      </c>
      <c r="J38" s="35">
        <v>1.3632615030210921E-2</v>
      </c>
      <c r="K38" s="35">
        <v>1.1194029850746268E-2</v>
      </c>
      <c r="L38" s="36">
        <v>1.433953661852793E-2</v>
      </c>
      <c r="M38" s="35"/>
      <c r="N38" s="29">
        <f>AVERAGE(E38:F38,I38:L38)</f>
        <v>1.4703463852407075E-2</v>
      </c>
    </row>
    <row r="39" spans="1:14">
      <c r="A39" s="30" t="s">
        <v>64</v>
      </c>
      <c r="B39" s="31" t="s">
        <v>59</v>
      </c>
      <c r="C39" s="32">
        <v>6</v>
      </c>
      <c r="D39" s="33" t="s">
        <v>4</v>
      </c>
      <c r="E39" s="34">
        <v>8.6016913614799326E-3</v>
      </c>
      <c r="F39" s="35">
        <v>1.1391992732503565E-2</v>
      </c>
      <c r="G39" s="35"/>
      <c r="H39" s="35">
        <v>1.1082693947144073E-2</v>
      </c>
      <c r="I39" s="37">
        <v>0</v>
      </c>
      <c r="J39" s="35">
        <v>1.2813828870989093E-2</v>
      </c>
      <c r="K39" s="35">
        <v>1.8656716417910446E-2</v>
      </c>
      <c r="L39" s="36">
        <v>4.9725937873395347E-2</v>
      </c>
      <c r="M39" s="35"/>
      <c r="N39" s="29">
        <f>AVERAGE(E39:H39,J39:L39)</f>
        <v>1.8712143533903741E-2</v>
      </c>
    </row>
    <row r="40" spans="1:14">
      <c r="A40" s="30" t="s">
        <v>65</v>
      </c>
      <c r="B40" s="31" t="s">
        <v>59</v>
      </c>
      <c r="C40" s="32">
        <v>7</v>
      </c>
      <c r="D40" s="33" t="s">
        <v>5</v>
      </c>
      <c r="E40" s="34">
        <v>1.8168808189073459E-3</v>
      </c>
      <c r="F40" s="35">
        <v>6.8835588851537425E-3</v>
      </c>
      <c r="G40" s="35"/>
      <c r="H40" s="35">
        <v>0</v>
      </c>
      <c r="I40" s="35">
        <v>6.9610608010341199E-3</v>
      </c>
      <c r="J40" s="37">
        <v>0</v>
      </c>
      <c r="K40" s="35">
        <v>3.6069651741293535E-2</v>
      </c>
      <c r="L40" s="36">
        <v>1.1121840170255699E-2</v>
      </c>
      <c r="M40" s="35"/>
      <c r="N40" s="29">
        <f>AVERAGE(E40:I40,K40:L40)</f>
        <v>1.0475498736107406E-2</v>
      </c>
    </row>
    <row r="41" spans="1:14">
      <c r="A41" s="30" t="s">
        <v>66</v>
      </c>
      <c r="B41" s="31" t="s">
        <v>59</v>
      </c>
      <c r="C41" s="32">
        <v>8</v>
      </c>
      <c r="D41" s="33" t="s">
        <v>6</v>
      </c>
      <c r="E41" s="34">
        <v>4.0041789364028704E-2</v>
      </c>
      <c r="F41" s="35">
        <v>2.479729586866963E-2</v>
      </c>
      <c r="G41" s="35"/>
      <c r="H41" s="35">
        <v>1.8755328218243821E-2</v>
      </c>
      <c r="I41" s="35">
        <v>4.0885620970593662E-3</v>
      </c>
      <c r="J41" s="35">
        <v>0.1456512248747259</v>
      </c>
      <c r="K41" s="37">
        <v>0</v>
      </c>
      <c r="L41" s="36">
        <v>1.7293960337336226E-2</v>
      </c>
      <c r="M41" s="35"/>
      <c r="N41" s="29">
        <f>AVERAGE(E41:J41,L41)</f>
        <v>4.1771360126677266E-2</v>
      </c>
    </row>
    <row r="42" spans="1:14">
      <c r="A42" s="30" t="s">
        <v>67</v>
      </c>
      <c r="B42" s="31" t="s">
        <v>59</v>
      </c>
      <c r="C42" s="32">
        <v>9</v>
      </c>
      <c r="D42" s="33" t="s">
        <v>7</v>
      </c>
      <c r="E42" s="34">
        <v>1.8790575093951454E-3</v>
      </c>
      <c r="F42" s="35">
        <v>1.7895057695156629E-2</v>
      </c>
      <c r="G42" s="35"/>
      <c r="H42" s="35">
        <v>1.278772378516624E-2</v>
      </c>
      <c r="I42" s="35">
        <v>0.16947855959417102</v>
      </c>
      <c r="J42" s="35">
        <v>1.2020251857912369E-2</v>
      </c>
      <c r="K42" s="35">
        <v>3.1716417910447763E-2</v>
      </c>
      <c r="L42" s="37">
        <v>0</v>
      </c>
      <c r="M42" s="35"/>
      <c r="N42" s="29">
        <f>AVERAGE(E42:K42)</f>
        <v>4.0962844725374863E-2</v>
      </c>
    </row>
    <row r="43" spans="1:14">
      <c r="A43" s="30" t="s">
        <v>68</v>
      </c>
      <c r="B43" s="31" t="s">
        <v>59</v>
      </c>
      <c r="C43" s="32">
        <v>10</v>
      </c>
      <c r="D43" s="33" t="s">
        <v>25</v>
      </c>
      <c r="E43" s="34">
        <v>0</v>
      </c>
      <c r="F43" s="35">
        <v>1.3081227870920953E-2</v>
      </c>
      <c r="G43" s="35"/>
      <c r="H43" s="35">
        <v>5.9676044330775786E-3</v>
      </c>
      <c r="I43" s="35">
        <v>2.4308620583583317E-2</v>
      </c>
      <c r="J43" s="35">
        <v>1.1540510573246166E-2</v>
      </c>
      <c r="K43" s="35">
        <v>2.736318407960199E-2</v>
      </c>
      <c r="L43" s="36">
        <v>2.5969761451990595E-2</v>
      </c>
      <c r="M43" s="35"/>
      <c r="N43" s="29">
        <f t="shared" si="0"/>
        <v>1.5461558427488656E-2</v>
      </c>
    </row>
    <row r="44" spans="1:14">
      <c r="A44" s="30" t="s">
        <v>69</v>
      </c>
      <c r="B44" s="31" t="s">
        <v>59</v>
      </c>
      <c r="C44" s="32">
        <v>11</v>
      </c>
      <c r="D44" s="33" t="s">
        <v>27</v>
      </c>
      <c r="E44" s="34">
        <v>2.7832252800393783E-3</v>
      </c>
      <c r="F44" s="35">
        <v>1.1544509289288874E-2</v>
      </c>
      <c r="G44" s="35"/>
      <c r="H44" s="35">
        <v>2.1312872975277068E-2</v>
      </c>
      <c r="I44" s="35">
        <v>0.32662582685679886</v>
      </c>
      <c r="J44" s="35">
        <v>1.3638741138795313E-2</v>
      </c>
      <c r="K44" s="35">
        <v>2.8606965174129355E-2</v>
      </c>
      <c r="L44" s="36">
        <v>0.14255954661489356</v>
      </c>
      <c r="M44" s="35"/>
      <c r="N44" s="29">
        <f t="shared" si="0"/>
        <v>7.8153098189888914E-2</v>
      </c>
    </row>
    <row r="45" spans="1:14">
      <c r="A45" s="30" t="s">
        <v>70</v>
      </c>
      <c r="B45" s="31" t="s">
        <v>59</v>
      </c>
      <c r="C45" s="32">
        <v>12</v>
      </c>
      <c r="D45" s="33" t="s">
        <v>8</v>
      </c>
      <c r="E45" s="34">
        <v>1.0390954654049506E-2</v>
      </c>
      <c r="F45" s="35">
        <v>6.0608099161250623E-2</v>
      </c>
      <c r="G45" s="35"/>
      <c r="H45" s="35">
        <v>8.525149190110827E-2</v>
      </c>
      <c r="I45" s="35">
        <v>6.8685014707432615E-2</v>
      </c>
      <c r="J45" s="35">
        <v>7.1451958179516703E-2</v>
      </c>
      <c r="K45" s="35">
        <v>0.58893034825870649</v>
      </c>
      <c r="L45" s="36">
        <v>2.5138130947543812E-2</v>
      </c>
      <c r="M45" s="35"/>
      <c r="N45" s="29">
        <f t="shared" si="0"/>
        <v>0.13006514254422971</v>
      </c>
    </row>
    <row r="46" spans="1:14">
      <c r="A46" s="30" t="s">
        <v>71</v>
      </c>
      <c r="B46" s="31" t="s">
        <v>59</v>
      </c>
      <c r="C46" s="32">
        <v>13</v>
      </c>
      <c r="D46" s="33" t="s">
        <v>30</v>
      </c>
      <c r="E46" s="34">
        <v>1.7490257827003691E-3</v>
      </c>
      <c r="F46" s="35">
        <v>0.11463560587348594</v>
      </c>
      <c r="G46" s="35"/>
      <c r="H46" s="35">
        <v>1.278772378516624E-2</v>
      </c>
      <c r="I46" s="35">
        <v>1.7616864464129977E-2</v>
      </c>
      <c r="J46" s="35">
        <v>1.3997360081539931E-2</v>
      </c>
      <c r="K46" s="35">
        <v>0.22325870646766169</v>
      </c>
      <c r="L46" s="36">
        <v>1.696704311006627E-2</v>
      </c>
      <c r="M46" s="35"/>
      <c r="N46" s="29">
        <f t="shared" si="0"/>
        <v>5.7287475652107199E-2</v>
      </c>
    </row>
    <row r="47" spans="1:14">
      <c r="A47" s="30" t="s">
        <v>72</v>
      </c>
      <c r="B47" s="31" t="s">
        <v>59</v>
      </c>
      <c r="C47" s="32">
        <v>14</v>
      </c>
      <c r="D47" s="33" t="s">
        <v>32</v>
      </c>
      <c r="E47" s="34">
        <v>8.8543941814637041E-4</v>
      </c>
      <c r="F47" s="35">
        <v>9.6767040774600369E-2</v>
      </c>
      <c r="G47" s="35"/>
      <c r="H47" s="35">
        <v>2.6427962489343565E-2</v>
      </c>
      <c r="I47" s="35">
        <v>2.7070611886455195E-2</v>
      </c>
      <c r="J47" s="35">
        <v>2.3555040136394555E-2</v>
      </c>
      <c r="K47" s="35">
        <v>0.26990049751243783</v>
      </c>
      <c r="L47" s="36">
        <v>1.6110977980095646E-2</v>
      </c>
      <c r="M47" s="35"/>
      <c r="N47" s="29">
        <f t="shared" si="0"/>
        <v>6.5816795742496215E-2</v>
      </c>
    </row>
    <row r="48" spans="1:14">
      <c r="A48" s="30" t="s">
        <v>73</v>
      </c>
      <c r="B48" s="31" t="s">
        <v>59</v>
      </c>
      <c r="C48" s="32">
        <v>15</v>
      </c>
      <c r="D48" s="33" t="s">
        <v>34</v>
      </c>
      <c r="E48" s="34">
        <v>0</v>
      </c>
      <c r="F48" s="35">
        <v>7.5874127278877102E-2</v>
      </c>
      <c r="G48" s="35"/>
      <c r="H48" s="35">
        <v>8.5251491901108273E-3</v>
      </c>
      <c r="I48" s="35">
        <v>1.7937404784417573E-2</v>
      </c>
      <c r="J48" s="35">
        <v>1.5272007563434709E-2</v>
      </c>
      <c r="K48" s="35">
        <v>0.13557213930348258</v>
      </c>
      <c r="L48" s="36">
        <v>1.3413300759420776E-2</v>
      </c>
      <c r="M48" s="35"/>
      <c r="N48" s="29">
        <f t="shared" si="0"/>
        <v>3.8084875554249074E-2</v>
      </c>
    </row>
    <row r="49" spans="1:14">
      <c r="A49" s="30" t="s">
        <v>74</v>
      </c>
      <c r="B49" s="31" t="s">
        <v>59</v>
      </c>
      <c r="C49" s="32">
        <v>16</v>
      </c>
      <c r="D49" s="33" t="s">
        <v>36</v>
      </c>
      <c r="E49" s="34">
        <v>0</v>
      </c>
      <c r="F49" s="35">
        <v>3.2233831038281341E-2</v>
      </c>
      <c r="G49" s="35"/>
      <c r="H49" s="35">
        <v>1.5345268542199489E-2</v>
      </c>
      <c r="I49" s="35">
        <v>9.6842880892780323E-4</v>
      </c>
      <c r="J49" s="35">
        <v>0.11015597872234069</v>
      </c>
      <c r="K49" s="35">
        <v>0.10385572139303482</v>
      </c>
      <c r="L49" s="36">
        <v>1.0615143472164836E-2</v>
      </c>
      <c r="M49" s="35"/>
      <c r="N49" s="29">
        <f t="shared" si="0"/>
        <v>3.9024910282421284E-2</v>
      </c>
    </row>
    <row r="50" spans="1:14">
      <c r="A50" s="30" t="s">
        <v>75</v>
      </c>
      <c r="B50" s="31" t="s">
        <v>59</v>
      </c>
      <c r="C50" s="32">
        <v>17</v>
      </c>
      <c r="D50" s="33" t="s">
        <v>38</v>
      </c>
      <c r="E50" s="34">
        <v>0</v>
      </c>
      <c r="F50" s="35">
        <v>1.6184774298596015E-2</v>
      </c>
      <c r="G50" s="35"/>
      <c r="H50" s="35">
        <v>1.1935208866155157E-2</v>
      </c>
      <c r="I50" s="35">
        <v>1.0862226609131982E-2</v>
      </c>
      <c r="J50" s="35">
        <v>6.8726268966157709E-3</v>
      </c>
      <c r="K50" s="35">
        <v>1.4925373134328356E-2</v>
      </c>
      <c r="L50" s="36">
        <v>8.475745097723298E-3</v>
      </c>
      <c r="M50" s="35"/>
      <c r="N50" s="29">
        <f t="shared" si="0"/>
        <v>9.8937078432215116E-3</v>
      </c>
    </row>
    <row r="51" spans="1:14">
      <c r="A51" s="30" t="s">
        <v>76</v>
      </c>
      <c r="B51" s="31" t="s">
        <v>59</v>
      </c>
      <c r="C51" s="32">
        <v>18</v>
      </c>
      <c r="D51" s="33" t="s">
        <v>40</v>
      </c>
      <c r="E51" s="34">
        <v>0</v>
      </c>
      <c r="F51" s="35">
        <v>1.9022235677761196E-2</v>
      </c>
      <c r="G51" s="35"/>
      <c r="H51" s="35">
        <v>0.15174765558397271</v>
      </c>
      <c r="I51" s="35">
        <v>0.10887609900755747</v>
      </c>
      <c r="J51" s="35">
        <v>1.2933126637290156E-2</v>
      </c>
      <c r="K51" s="35">
        <v>3.6691542288557213E-2</v>
      </c>
      <c r="L51" s="36">
        <v>2.1071061914606445E-2</v>
      </c>
      <c r="M51" s="35"/>
      <c r="N51" s="29">
        <f t="shared" si="0"/>
        <v>5.0048817301392171E-2</v>
      </c>
    </row>
    <row r="52" spans="1:14">
      <c r="A52" s="30" t="s">
        <v>77</v>
      </c>
      <c r="B52" s="31" t="s">
        <v>59</v>
      </c>
      <c r="C52" s="32">
        <v>19</v>
      </c>
      <c r="D52" s="33" t="s">
        <v>42</v>
      </c>
      <c r="E52" s="34">
        <v>1.6656307584926647E-2</v>
      </c>
      <c r="F52" s="35">
        <v>0.39925741767637613</v>
      </c>
      <c r="G52" s="35"/>
      <c r="H52" s="35">
        <v>0.17476555839727193</v>
      </c>
      <c r="I52" s="35">
        <v>0.21683289375686646</v>
      </c>
      <c r="J52" s="35">
        <v>9.0471288222926993E-2</v>
      </c>
      <c r="K52" s="35">
        <v>0.63059701492537312</v>
      </c>
      <c r="L52" s="36">
        <v>7.8009106790871779E-2</v>
      </c>
      <c r="M52" s="35"/>
      <c r="N52" s="29">
        <f t="shared" si="0"/>
        <v>0.22951279819351611</v>
      </c>
    </row>
    <row r="53" spans="1:14">
      <c r="A53" s="30" t="s">
        <v>78</v>
      </c>
      <c r="B53" s="31" t="s">
        <v>59</v>
      </c>
      <c r="C53" s="32">
        <v>20</v>
      </c>
      <c r="D53" s="33" t="s">
        <v>44</v>
      </c>
      <c r="E53" s="34">
        <v>0.78293044378311993</v>
      </c>
      <c r="F53" s="35">
        <v>2.5075904106725968E-2</v>
      </c>
      <c r="G53" s="35"/>
      <c r="H53" s="35">
        <v>2.557544757033248E-2</v>
      </c>
      <c r="I53" s="35">
        <v>1.5489173682950386E-2</v>
      </c>
      <c r="J53" s="35">
        <v>1.5961712847017334E-2</v>
      </c>
      <c r="K53" s="35">
        <v>0.1896766169154229</v>
      </c>
      <c r="L53" s="36">
        <v>1.0593904459240308E-2</v>
      </c>
      <c r="M53" s="35"/>
      <c r="N53" s="29">
        <f t="shared" si="0"/>
        <v>0.15218617190925848</v>
      </c>
    </row>
    <row r="54" spans="1:14">
      <c r="A54" s="30" t="s">
        <v>79</v>
      </c>
      <c r="B54" s="31" t="s">
        <v>59</v>
      </c>
      <c r="C54" s="32">
        <v>21</v>
      </c>
      <c r="D54" s="33" t="s">
        <v>46</v>
      </c>
      <c r="E54" s="34">
        <v>1.8789117180363489E-3</v>
      </c>
      <c r="F54" s="35">
        <v>2.8020667943444336E-2</v>
      </c>
      <c r="G54" s="35"/>
      <c r="H54" s="35">
        <v>5.9676044330775786E-3</v>
      </c>
      <c r="I54" s="35">
        <v>5.5314845361332625E-3</v>
      </c>
      <c r="J54" s="35">
        <v>6.8726268966157709E-3</v>
      </c>
      <c r="K54" s="35">
        <v>0.10945273631840796</v>
      </c>
      <c r="L54" s="36">
        <v>3.5100705081675451E-3</v>
      </c>
      <c r="M54" s="35"/>
      <c r="N54" s="29">
        <f t="shared" si="0"/>
        <v>2.3033443193411829E-2</v>
      </c>
    </row>
    <row r="55" spans="1:14">
      <c r="A55" s="30" t="s">
        <v>80</v>
      </c>
      <c r="B55" s="31" t="s">
        <v>59</v>
      </c>
      <c r="C55" s="32">
        <v>22</v>
      </c>
      <c r="D55" s="33" t="s">
        <v>48</v>
      </c>
      <c r="E55" s="34">
        <v>3.365949009015267E-2</v>
      </c>
      <c r="F55" s="35">
        <v>8.569706042066956E-2</v>
      </c>
      <c r="G55" s="35"/>
      <c r="H55" s="35">
        <v>6.1381074168797956E-2</v>
      </c>
      <c r="I55" s="35">
        <v>5.0381182342863685E-2</v>
      </c>
      <c r="J55" s="35">
        <v>1.7310695214254879E-2</v>
      </c>
      <c r="K55" s="35">
        <v>0.12686567164179105</v>
      </c>
      <c r="L55" s="36">
        <v>2.9875144783612452E-2</v>
      </c>
      <c r="M55" s="35"/>
      <c r="N55" s="29">
        <f t="shared" si="0"/>
        <v>5.7881474094591753E-2</v>
      </c>
    </row>
    <row r="56" spans="1:14">
      <c r="A56" s="30" t="s">
        <v>81</v>
      </c>
      <c r="B56" s="31" t="s">
        <v>59</v>
      </c>
      <c r="C56" s="32">
        <v>23</v>
      </c>
      <c r="D56" s="33" t="s">
        <v>50</v>
      </c>
      <c r="E56" s="34">
        <v>0</v>
      </c>
      <c r="F56" s="35">
        <v>6.0898984456177977E-3</v>
      </c>
      <c r="G56" s="35"/>
      <c r="H56" s="35">
        <v>3.4100596760443308E-3</v>
      </c>
      <c r="I56" s="35">
        <v>3.4362451178526891E-3</v>
      </c>
      <c r="J56" s="35">
        <v>1.0872877247229766E-2</v>
      </c>
      <c r="K56" s="35">
        <v>1.1815920398009949E-2</v>
      </c>
      <c r="L56" s="36">
        <v>1.2863187984775062E-2</v>
      </c>
      <c r="M56" s="35"/>
      <c r="N56" s="29">
        <f t="shared" si="0"/>
        <v>6.9268841242185126E-3</v>
      </c>
    </row>
    <row r="57" spans="1:14">
      <c r="A57" s="30" t="s">
        <v>82</v>
      </c>
      <c r="B57" s="31" t="s">
        <v>59</v>
      </c>
      <c r="C57" s="32">
        <v>24</v>
      </c>
      <c r="D57" s="33" t="s">
        <v>52</v>
      </c>
      <c r="E57" s="34">
        <v>8.9870895467787995E-3</v>
      </c>
      <c r="F57" s="35">
        <v>0.29347451850310335</v>
      </c>
      <c r="G57" s="35"/>
      <c r="H57" s="35">
        <v>0.34697357203751067</v>
      </c>
      <c r="I57" s="35">
        <v>0.16502730983284933</v>
      </c>
      <c r="J57" s="35">
        <v>0.34414751483176426</v>
      </c>
      <c r="K57" s="35">
        <v>4.1666666666666657E-2</v>
      </c>
      <c r="L57" s="36">
        <v>0.38041676633471055</v>
      </c>
      <c r="M57" s="35"/>
      <c r="N57" s="29">
        <f t="shared" si="0"/>
        <v>0.22581334825048335</v>
      </c>
    </row>
    <row r="58" spans="1:14">
      <c r="A58" s="30" t="s">
        <v>83</v>
      </c>
      <c r="B58" s="31" t="s">
        <v>59</v>
      </c>
      <c r="C58" s="32">
        <v>25</v>
      </c>
      <c r="D58" s="33" t="s">
        <v>54</v>
      </c>
      <c r="E58" s="34">
        <v>4.5301712565750047E-3</v>
      </c>
      <c r="F58" s="35">
        <v>0.19721838801880787</v>
      </c>
      <c r="G58" s="35"/>
      <c r="H58" s="35">
        <v>0.23273657289002558</v>
      </c>
      <c r="I58" s="35">
        <v>0.1519599541903017</v>
      </c>
      <c r="J58" s="35">
        <v>0.26806820175406282</v>
      </c>
      <c r="K58" s="35">
        <v>7.3383084577114427E-2</v>
      </c>
      <c r="L58" s="36">
        <v>0.17783709526168096</v>
      </c>
      <c r="M58" s="35"/>
      <c r="N58" s="29">
        <f t="shared" si="0"/>
        <v>0.15796192399265263</v>
      </c>
    </row>
    <row r="59" spans="1:14">
      <c r="A59" s="38"/>
      <c r="B59" s="39"/>
      <c r="C59" s="40"/>
      <c r="D59" s="41" t="s">
        <v>55</v>
      </c>
      <c r="E59" s="42">
        <v>1.9265644877004489</v>
      </c>
      <c r="F59" s="43">
        <v>1.5780415555829543</v>
      </c>
      <c r="G59" s="43"/>
      <c r="H59" s="43">
        <v>1.2659846547314577</v>
      </c>
      <c r="I59" s="43">
        <v>1.4563166511986707</v>
      </c>
      <c r="J59" s="43">
        <v>1.2606075469284737</v>
      </c>
      <c r="K59" s="43">
        <v>2.9228855721393034</v>
      </c>
      <c r="L59" s="44">
        <v>1.1068504991017409</v>
      </c>
      <c r="M59" s="43"/>
      <c r="N59" s="45">
        <f t="shared" si="0"/>
        <v>1.6453215667690071</v>
      </c>
    </row>
    <row r="60" spans="1:14" ht="12.75" customHeight="1">
      <c r="A60" s="30"/>
      <c r="B60" s="31"/>
      <c r="C60" s="32" t="s">
        <v>84</v>
      </c>
      <c r="D60" s="49" t="s">
        <v>85</v>
      </c>
      <c r="E60" s="50"/>
      <c r="F60" s="51"/>
      <c r="G60" s="51"/>
      <c r="H60" s="51"/>
      <c r="I60" s="51"/>
      <c r="J60" s="51"/>
      <c r="K60" s="51"/>
      <c r="L60" s="52"/>
      <c r="M60" s="51"/>
      <c r="N60" s="29"/>
    </row>
    <row r="61" spans="1:14" ht="12.75" customHeight="1">
      <c r="A61" s="30" t="s">
        <v>86</v>
      </c>
      <c r="B61" s="31" t="s">
        <v>87</v>
      </c>
      <c r="C61" s="32">
        <v>1</v>
      </c>
      <c r="D61" s="33" t="s">
        <v>15</v>
      </c>
      <c r="E61" s="34">
        <v>0</v>
      </c>
      <c r="F61" s="35">
        <v>0.13443207662755469</v>
      </c>
      <c r="G61" s="35"/>
      <c r="H61" s="35">
        <v>6.3386155129274396E-2</v>
      </c>
      <c r="I61" s="35">
        <v>2.8969277464370915E-3</v>
      </c>
      <c r="J61" s="35">
        <v>1.1274176871270823E-2</v>
      </c>
      <c r="K61" s="35">
        <v>0.19901112484548825</v>
      </c>
      <c r="L61" s="36">
        <v>8.3440178452159723E-3</v>
      </c>
      <c r="M61" s="35"/>
      <c r="N61" s="29">
        <f>AVERAGE(E61:L61)</f>
        <v>5.9906354152177321E-2</v>
      </c>
    </row>
    <row r="62" spans="1:14">
      <c r="A62" s="30" t="s">
        <v>88</v>
      </c>
      <c r="B62" s="31" t="s">
        <v>87</v>
      </c>
      <c r="C62" s="32">
        <v>2</v>
      </c>
      <c r="D62" s="33" t="s">
        <v>0</v>
      </c>
      <c r="E62" s="37">
        <v>0</v>
      </c>
      <c r="F62" s="35">
        <v>0.14462580162565217</v>
      </c>
      <c r="G62" s="35"/>
      <c r="H62" s="35">
        <v>0.11759799833194329</v>
      </c>
      <c r="I62" s="35">
        <v>9.2076777908019387E-3</v>
      </c>
      <c r="J62" s="35">
        <v>1.0752464590366419E-2</v>
      </c>
      <c r="K62" s="35">
        <v>0.28677379480840542</v>
      </c>
      <c r="L62" s="36">
        <v>7.4443339069297752E-3</v>
      </c>
      <c r="M62" s="35"/>
      <c r="N62" s="29">
        <f>AVERAGE(F62:L62)</f>
        <v>9.6067011842349836E-2</v>
      </c>
    </row>
    <row r="63" spans="1:14">
      <c r="A63" s="30" t="s">
        <v>89</v>
      </c>
      <c r="B63" s="31" t="s">
        <v>87</v>
      </c>
      <c r="C63" s="32">
        <v>3</v>
      </c>
      <c r="D63" s="33" t="s">
        <v>1</v>
      </c>
      <c r="E63" s="34">
        <v>1.6610311411171603E-2</v>
      </c>
      <c r="F63" s="37">
        <v>0</v>
      </c>
      <c r="G63" s="35"/>
      <c r="H63" s="35">
        <v>0.22935779816513763</v>
      </c>
      <c r="I63" s="35">
        <v>1.1566287328299609E-2</v>
      </c>
      <c r="J63" s="35">
        <v>1.2906481808667936E-2</v>
      </c>
      <c r="K63" s="35">
        <v>0.415327564894932</v>
      </c>
      <c r="L63" s="36">
        <v>1.9501128123740594E-2</v>
      </c>
      <c r="M63" s="35"/>
      <c r="N63" s="29">
        <f>AVERAGE(E63,H63:L63)</f>
        <v>0.11754492862199156</v>
      </c>
    </row>
    <row r="64" spans="1:14">
      <c r="A64" s="30" t="s">
        <v>90</v>
      </c>
      <c r="B64" s="31" t="s">
        <v>87</v>
      </c>
      <c r="C64" s="32">
        <v>4</v>
      </c>
      <c r="D64" s="33" t="s">
        <v>2</v>
      </c>
      <c r="E64" s="34">
        <v>5.8944459769355327E-2</v>
      </c>
      <c r="F64" s="35">
        <v>0.10628283675169344</v>
      </c>
      <c r="G64" s="35"/>
      <c r="H64" s="35">
        <v>4.9207673060884069E-2</v>
      </c>
      <c r="I64" s="35">
        <v>5.561088410304278E-3</v>
      </c>
      <c r="J64" s="35">
        <v>1.059791281934367E-2</v>
      </c>
      <c r="K64" s="35">
        <v>0.1526576019777503</v>
      </c>
      <c r="L64" s="36">
        <v>1.3618679297838072E-2</v>
      </c>
      <c r="M64" s="35"/>
      <c r="N64" s="29">
        <f>AVERAGE(E64:L64)</f>
        <v>5.6695750298167022E-2</v>
      </c>
    </row>
    <row r="65" spans="1:14">
      <c r="A65" s="30" t="s">
        <v>91</v>
      </c>
      <c r="B65" s="31" t="s">
        <v>87</v>
      </c>
      <c r="C65" s="32">
        <v>5</v>
      </c>
      <c r="D65" s="33" t="s">
        <v>3</v>
      </c>
      <c r="E65" s="34">
        <v>2.5638828148627172E-2</v>
      </c>
      <c r="F65" s="35">
        <v>0.22111219483293143</v>
      </c>
      <c r="G65" s="35"/>
      <c r="H65" s="37">
        <v>0</v>
      </c>
      <c r="I65" s="35">
        <v>0.11332891025410755</v>
      </c>
      <c r="J65" s="35">
        <v>1.1036876169618176E-2</v>
      </c>
      <c r="K65" s="35">
        <v>0.33436341161928307</v>
      </c>
      <c r="L65" s="36">
        <v>0.12539365714697065</v>
      </c>
      <c r="M65" s="35"/>
      <c r="N65" s="29">
        <f>AVERAGE(E65:F65,I65:L65)</f>
        <v>0.13847897969525635</v>
      </c>
    </row>
    <row r="66" spans="1:14">
      <c r="A66" s="30" t="s">
        <v>92</v>
      </c>
      <c r="B66" s="31" t="s">
        <v>87</v>
      </c>
      <c r="C66" s="32">
        <v>6</v>
      </c>
      <c r="D66" s="33" t="s">
        <v>4</v>
      </c>
      <c r="E66" s="34">
        <v>2.1958348467130101E-2</v>
      </c>
      <c r="F66" s="35">
        <v>0.13963857027977536</v>
      </c>
      <c r="G66" s="35"/>
      <c r="H66" s="35">
        <v>0.2427022518765638</v>
      </c>
      <c r="I66" s="37">
        <v>0</v>
      </c>
      <c r="J66" s="35">
        <v>1.051516388871377E-2</v>
      </c>
      <c r="K66" s="35">
        <v>0.19097651421508036</v>
      </c>
      <c r="L66" s="36">
        <v>0.11103448638968307</v>
      </c>
      <c r="M66" s="35"/>
      <c r="N66" s="29">
        <f>AVERAGE(E66:H66,J66:L66)</f>
        <v>0.11947088918615774</v>
      </c>
    </row>
    <row r="67" spans="1:14">
      <c r="A67" s="30" t="s">
        <v>93</v>
      </c>
      <c r="B67" s="31" t="s">
        <v>87</v>
      </c>
      <c r="C67" s="32">
        <v>7</v>
      </c>
      <c r="D67" s="33" t="s">
        <v>5</v>
      </c>
      <c r="E67" s="34">
        <v>1.3728433943378244E-2</v>
      </c>
      <c r="F67" s="35">
        <v>0.12906951460870847</v>
      </c>
      <c r="G67" s="35"/>
      <c r="H67" s="35">
        <v>5.6713928273561302E-2</v>
      </c>
      <c r="I67" s="35">
        <v>1.0038328313844712E-2</v>
      </c>
      <c r="J67" s="37">
        <v>0</v>
      </c>
      <c r="K67" s="35">
        <v>0.16378244746600742</v>
      </c>
      <c r="L67" s="36">
        <v>1.4526801429185308E-2</v>
      </c>
      <c r="M67" s="35"/>
      <c r="N67" s="29">
        <f>AVERAGE(E67:I67,K67:L67)</f>
        <v>6.4643242339114254E-2</v>
      </c>
    </row>
    <row r="68" spans="1:14">
      <c r="A68" s="30" t="s">
        <v>94</v>
      </c>
      <c r="B68" s="31" t="s">
        <v>87</v>
      </c>
      <c r="C68" s="32">
        <v>8</v>
      </c>
      <c r="D68" s="33" t="s">
        <v>6</v>
      </c>
      <c r="E68" s="34">
        <v>0.40116392021156505</v>
      </c>
      <c r="F68" s="35">
        <v>0.5775511566102699</v>
      </c>
      <c r="G68" s="35"/>
      <c r="H68" s="35">
        <v>0.56713928273561298</v>
      </c>
      <c r="I68" s="35">
        <v>0.324262288517146</v>
      </c>
      <c r="J68" s="35">
        <v>7.787683257866905E-2</v>
      </c>
      <c r="K68" s="37">
        <v>0</v>
      </c>
      <c r="L68" s="36">
        <v>0.28365687180130855</v>
      </c>
      <c r="M68" s="35"/>
      <c r="N68" s="29">
        <f>AVERAGE(E68:J68,L68)</f>
        <v>0.37194172540909526</v>
      </c>
    </row>
    <row r="69" spans="1:14">
      <c r="A69" s="30" t="s">
        <v>95</v>
      </c>
      <c r="B69" s="31" t="s">
        <v>87</v>
      </c>
      <c r="C69" s="32">
        <v>9</v>
      </c>
      <c r="D69" s="33" t="s">
        <v>7</v>
      </c>
      <c r="E69" s="34">
        <v>1.2494985351824518E-2</v>
      </c>
      <c r="F69" s="35">
        <v>0.11647650652820013</v>
      </c>
      <c r="G69" s="35"/>
      <c r="H69" s="35">
        <v>6.0884070058381985E-2</v>
      </c>
      <c r="I69" s="35">
        <v>3.6928781385150225E-2</v>
      </c>
      <c r="J69" s="35">
        <v>1.0076200538439264E-2</v>
      </c>
      <c r="K69" s="35">
        <v>0.15636588380716934</v>
      </c>
      <c r="L69" s="37">
        <v>0</v>
      </c>
      <c r="M69" s="35"/>
      <c r="N69" s="29">
        <f>AVERAGE(E69:K69)</f>
        <v>6.553773794486091E-2</v>
      </c>
    </row>
    <row r="70" spans="1:14">
      <c r="A70" s="30" t="s">
        <v>96</v>
      </c>
      <c r="B70" s="31" t="s">
        <v>87</v>
      </c>
      <c r="C70" s="32">
        <v>10</v>
      </c>
      <c r="D70" s="33" t="s">
        <v>25</v>
      </c>
      <c r="E70" s="34">
        <v>6.5187310486677294E-3</v>
      </c>
      <c r="F70" s="35">
        <v>0.11894659163087581</v>
      </c>
      <c r="G70" s="35"/>
      <c r="H70" s="35">
        <v>6.9224353628023358E-2</v>
      </c>
      <c r="I70" s="35">
        <v>7.9224363960209623E-3</v>
      </c>
      <c r="J70" s="35">
        <v>1.1138089204183872E-2</v>
      </c>
      <c r="K70" s="35">
        <v>0.14585908529048208</v>
      </c>
      <c r="L70" s="36">
        <v>4.4591387143542806E-2</v>
      </c>
      <c r="M70" s="35"/>
      <c r="N70" s="29">
        <f t="shared" si="0"/>
        <v>5.7742953477399515E-2</v>
      </c>
    </row>
    <row r="71" spans="1:14">
      <c r="A71" s="30" t="s">
        <v>97</v>
      </c>
      <c r="B71" s="31" t="s">
        <v>87</v>
      </c>
      <c r="C71" s="32">
        <v>11</v>
      </c>
      <c r="D71" s="33" t="s">
        <v>27</v>
      </c>
      <c r="E71" s="34">
        <v>1.099549718788176E-2</v>
      </c>
      <c r="F71" s="35">
        <v>0.119956960418814</v>
      </c>
      <c r="G71" s="35"/>
      <c r="H71" s="35">
        <v>0.16096747289407839</v>
      </c>
      <c r="I71" s="35">
        <v>5.0947451051055595E-2</v>
      </c>
      <c r="J71" s="35">
        <v>1.0076200538439264E-2</v>
      </c>
      <c r="K71" s="35">
        <v>0.17490729295426452</v>
      </c>
      <c r="L71" s="36">
        <v>0.14558860516621278</v>
      </c>
      <c r="M71" s="35"/>
      <c r="N71" s="29">
        <f t="shared" si="0"/>
        <v>9.6205640030106607E-2</v>
      </c>
    </row>
    <row r="72" spans="1:14">
      <c r="A72" s="30" t="s">
        <v>98</v>
      </c>
      <c r="B72" s="31" t="s">
        <v>87</v>
      </c>
      <c r="C72" s="32">
        <v>12</v>
      </c>
      <c r="D72" s="33" t="s">
        <v>8</v>
      </c>
      <c r="E72" s="34">
        <v>1.6473665160407366E-2</v>
      </c>
      <c r="F72" s="35">
        <v>0.12310105435906296</v>
      </c>
      <c r="G72" s="35"/>
      <c r="H72" s="35">
        <v>4.7539616346955797E-2</v>
      </c>
      <c r="I72" s="35">
        <v>7.5065457571541058E-3</v>
      </c>
      <c r="J72" s="35">
        <v>4.2813061980668969E-2</v>
      </c>
      <c r="K72" s="35">
        <v>0.11928306551297899</v>
      </c>
      <c r="L72" s="36">
        <v>4.2616492233716802E-2</v>
      </c>
      <c r="M72" s="35"/>
      <c r="N72" s="29">
        <f t="shared" si="0"/>
        <v>5.7047643050134988E-2</v>
      </c>
    </row>
    <row r="73" spans="1:14">
      <c r="A73" s="30" t="s">
        <v>99</v>
      </c>
      <c r="B73" s="31" t="s">
        <v>87</v>
      </c>
      <c r="C73" s="32">
        <v>13</v>
      </c>
      <c r="D73" s="33" t="s">
        <v>30</v>
      </c>
      <c r="E73" s="34">
        <v>1.3241542451210682E-2</v>
      </c>
      <c r="F73" s="35">
        <v>2.1592203905671462E-2</v>
      </c>
      <c r="G73" s="35"/>
      <c r="H73" s="35">
        <v>2.6688907422852376E-2</v>
      </c>
      <c r="I73" s="35">
        <v>0</v>
      </c>
      <c r="J73" s="35">
        <v>1.3650238430512458E-2</v>
      </c>
      <c r="K73" s="35">
        <v>5.3770086526576021E-2</v>
      </c>
      <c r="L73" s="36">
        <v>1.3103760857668774E-2</v>
      </c>
      <c r="M73" s="35"/>
      <c r="N73" s="29">
        <f t="shared" si="0"/>
        <v>2.029239137064168E-2</v>
      </c>
    </row>
    <row r="74" spans="1:14">
      <c r="A74" s="30" t="s">
        <v>100</v>
      </c>
      <c r="B74" s="31" t="s">
        <v>87</v>
      </c>
      <c r="C74" s="32">
        <v>14</v>
      </c>
      <c r="D74" s="33" t="s">
        <v>32</v>
      </c>
      <c r="E74" s="34">
        <v>2.0970873593912448E-2</v>
      </c>
      <c r="F74" s="35">
        <v>2.4115192888204452E-2</v>
      </c>
      <c r="G74" s="35"/>
      <c r="H74" s="35">
        <v>3.1693077564637198E-2</v>
      </c>
      <c r="I74" s="35">
        <v>6.0585128900975125E-3</v>
      </c>
      <c r="J74" s="35">
        <v>2.1819193342141548E-2</v>
      </c>
      <c r="K74" s="35">
        <v>6.3040791100123603E-2</v>
      </c>
      <c r="L74" s="36">
        <v>2.1906655643150984E-2</v>
      </c>
      <c r="M74" s="35"/>
      <c r="N74" s="29">
        <f t="shared" si="0"/>
        <v>2.7086328146038247E-2</v>
      </c>
    </row>
    <row r="75" spans="1:14">
      <c r="A75" s="30" t="s">
        <v>101</v>
      </c>
      <c r="B75" s="31" t="s">
        <v>87</v>
      </c>
      <c r="C75" s="32">
        <v>15</v>
      </c>
      <c r="D75" s="33" t="s">
        <v>34</v>
      </c>
      <c r="E75" s="34">
        <v>7.429609435566488E-2</v>
      </c>
      <c r="F75" s="35">
        <v>2.1234906923967532E-2</v>
      </c>
      <c r="G75" s="35"/>
      <c r="H75" s="35">
        <v>2.3352793994995832E-2</v>
      </c>
      <c r="I75" s="35">
        <v>0</v>
      </c>
      <c r="J75" s="35">
        <v>1.6662989251998134E-2</v>
      </c>
      <c r="K75" s="35">
        <v>6.7367119901112479E-2</v>
      </c>
      <c r="L75" s="36">
        <v>1.6841590565484964E-2</v>
      </c>
      <c r="M75" s="35"/>
      <c r="N75" s="29">
        <f t="shared" si="0"/>
        <v>3.1393642141889118E-2</v>
      </c>
    </row>
    <row r="76" spans="1:14">
      <c r="A76" s="30" t="s">
        <v>102</v>
      </c>
      <c r="B76" s="31" t="s">
        <v>87</v>
      </c>
      <c r="C76" s="32">
        <v>16</v>
      </c>
      <c r="D76" s="33" t="s">
        <v>36</v>
      </c>
      <c r="E76" s="34">
        <v>0</v>
      </c>
      <c r="F76" s="35">
        <v>8.9260511055075237E-3</v>
      </c>
      <c r="G76" s="35"/>
      <c r="H76" s="35">
        <v>1.1676396997497916E-2</v>
      </c>
      <c r="I76" s="35">
        <v>0</v>
      </c>
      <c r="J76" s="35">
        <v>6.7400613464065645E-2</v>
      </c>
      <c r="K76" s="35">
        <v>3.2138442521631644E-2</v>
      </c>
      <c r="L76" s="36">
        <v>6.9521046910553134E-3</v>
      </c>
      <c r="M76" s="35"/>
      <c r="N76" s="29">
        <f t="shared" si="0"/>
        <v>1.8156229825679718E-2</v>
      </c>
    </row>
    <row r="77" spans="1:14">
      <c r="A77" s="30" t="s">
        <v>103</v>
      </c>
      <c r="B77" s="31" t="s">
        <v>87</v>
      </c>
      <c r="C77" s="32">
        <v>17</v>
      </c>
      <c r="D77" s="33" t="s">
        <v>38</v>
      </c>
      <c r="E77" s="34">
        <v>1.0059262514534423E-2</v>
      </c>
      <c r="F77" s="35">
        <v>2.0218390430817558E-2</v>
      </c>
      <c r="G77" s="35"/>
      <c r="H77" s="35">
        <v>3.5863219349457881E-2</v>
      </c>
      <c r="I77" s="35">
        <v>0</v>
      </c>
      <c r="J77" s="35">
        <v>8.446432016196154E-3</v>
      </c>
      <c r="K77" s="35">
        <v>0.11433868974042027</v>
      </c>
      <c r="L77" s="36">
        <v>2.5372174153781856E-2</v>
      </c>
      <c r="M77" s="35"/>
      <c r="N77" s="29">
        <f t="shared" si="0"/>
        <v>3.0614024029315449E-2</v>
      </c>
    </row>
    <row r="78" spans="1:14">
      <c r="A78" s="30" t="s">
        <v>104</v>
      </c>
      <c r="B78" s="31" t="s">
        <v>87</v>
      </c>
      <c r="C78" s="32">
        <v>18</v>
      </c>
      <c r="D78" s="33" t="s">
        <v>40</v>
      </c>
      <c r="E78" s="34">
        <v>1.3768518173489366E-2</v>
      </c>
      <c r="F78" s="35">
        <v>6.7812811615708415E-2</v>
      </c>
      <c r="G78" s="35"/>
      <c r="H78" s="35">
        <v>5.8381984987489567E-2</v>
      </c>
      <c r="I78" s="35">
        <v>9.2253682521472591E-3</v>
      </c>
      <c r="J78" s="35">
        <v>8.968144297100562E-3</v>
      </c>
      <c r="K78" s="35">
        <v>0.169344870210136</v>
      </c>
      <c r="L78" s="36">
        <v>7.5802603483572775E-2</v>
      </c>
      <c r="M78" s="35"/>
      <c r="N78" s="29">
        <f t="shared" si="0"/>
        <v>5.7614900145663415E-2</v>
      </c>
    </row>
    <row r="79" spans="1:14">
      <c r="A79" s="30" t="s">
        <v>105</v>
      </c>
      <c r="B79" s="31" t="s">
        <v>87</v>
      </c>
      <c r="C79" s="32">
        <v>19</v>
      </c>
      <c r="D79" s="33" t="s">
        <v>42</v>
      </c>
      <c r="E79" s="34">
        <v>3.093510415576186E-2</v>
      </c>
      <c r="F79" s="35">
        <v>1.4701035179528744E-2</v>
      </c>
      <c r="G79" s="35"/>
      <c r="H79" s="35">
        <v>4.4203502919099247E-2</v>
      </c>
      <c r="I79" s="35">
        <v>1.6482126065739786E-3</v>
      </c>
      <c r="J79" s="35">
        <v>1.9108629662233926E-2</v>
      </c>
      <c r="K79" s="35">
        <v>4.2645241038318911E-2</v>
      </c>
      <c r="L79" s="36">
        <v>2.2749993424348004E-2</v>
      </c>
      <c r="M79" s="35"/>
      <c r="N79" s="29">
        <f t="shared" si="0"/>
        <v>2.5141674140837809E-2</v>
      </c>
    </row>
    <row r="80" spans="1:14">
      <c r="A80" s="30" t="s">
        <v>106</v>
      </c>
      <c r="B80" s="31" t="s">
        <v>87</v>
      </c>
      <c r="C80" s="32">
        <v>20</v>
      </c>
      <c r="D80" s="33" t="s">
        <v>44</v>
      </c>
      <c r="E80" s="34">
        <v>0</v>
      </c>
      <c r="F80" s="35">
        <v>1.7219488256358516E-2</v>
      </c>
      <c r="G80" s="35"/>
      <c r="H80" s="35">
        <v>8.0066722268557128E-2</v>
      </c>
      <c r="I80" s="35">
        <v>9.3608788119945597E-3</v>
      </c>
      <c r="J80" s="35">
        <v>1.0011673861504821E-2</v>
      </c>
      <c r="K80" s="35">
        <v>6.0568603213844253E-2</v>
      </c>
      <c r="L80" s="36">
        <v>1.6540339183390266E-2</v>
      </c>
      <c r="M80" s="35"/>
      <c r="N80" s="29">
        <f t="shared" ref="N80:N113" si="1">AVERAGE(E80:L80)</f>
        <v>2.7681100799378505E-2</v>
      </c>
    </row>
    <row r="81" spans="1:14">
      <c r="A81" s="30" t="s">
        <v>107</v>
      </c>
      <c r="B81" s="31" t="s">
        <v>87</v>
      </c>
      <c r="C81" s="32">
        <v>21</v>
      </c>
      <c r="D81" s="33" t="s">
        <v>46</v>
      </c>
      <c r="E81" s="34">
        <v>4.6735110930443266E-3</v>
      </c>
      <c r="F81" s="35">
        <v>1.2724428384763776E-2</v>
      </c>
      <c r="G81" s="35"/>
      <c r="H81" s="35">
        <v>3.5863219349457881E-2</v>
      </c>
      <c r="I81" s="35">
        <v>0</v>
      </c>
      <c r="J81" s="35">
        <v>8.446432016196154E-3</v>
      </c>
      <c r="K81" s="35">
        <v>6.6749072929542644E-2</v>
      </c>
      <c r="L81" s="36">
        <v>8.2095868234893735E-3</v>
      </c>
      <c r="M81" s="35"/>
      <c r="N81" s="29">
        <f t="shared" si="1"/>
        <v>1.952375008521345E-2</v>
      </c>
    </row>
    <row r="82" spans="1:14">
      <c r="A82" s="30" t="s">
        <v>108</v>
      </c>
      <c r="B82" s="31" t="s">
        <v>87</v>
      </c>
      <c r="C82" s="32">
        <v>22</v>
      </c>
      <c r="D82" s="33" t="s">
        <v>48</v>
      </c>
      <c r="E82" s="34">
        <v>2.3629872237537212E-2</v>
      </c>
      <c r="F82" s="35">
        <v>2.8262082856386973E-2</v>
      </c>
      <c r="G82" s="35"/>
      <c r="H82" s="35">
        <v>1.7514595496246871E-2</v>
      </c>
      <c r="I82" s="35">
        <v>4.6459943025595439E-3</v>
      </c>
      <c r="J82" s="35">
        <v>8.6009837872189025E-3</v>
      </c>
      <c r="K82" s="35">
        <v>6.6131025957972808E-2</v>
      </c>
      <c r="L82" s="36">
        <v>7.1553078037016569E-3</v>
      </c>
      <c r="M82" s="35"/>
      <c r="N82" s="29">
        <f t="shared" si="1"/>
        <v>2.2277123205946287E-2</v>
      </c>
    </row>
    <row r="83" spans="1:14">
      <c r="A83" s="30" t="s">
        <v>109</v>
      </c>
      <c r="B83" s="31" t="s">
        <v>87</v>
      </c>
      <c r="C83" s="32">
        <v>23</v>
      </c>
      <c r="D83" s="33" t="s">
        <v>50</v>
      </c>
      <c r="E83" s="34">
        <v>0</v>
      </c>
      <c r="F83" s="35">
        <v>1.7660695815108405E-3</v>
      </c>
      <c r="G83" s="35"/>
      <c r="H83" s="35">
        <v>1.1676396997497916E-2</v>
      </c>
      <c r="I83" s="35">
        <v>2.5080012028958132E-3</v>
      </c>
      <c r="J83" s="35">
        <v>8.9124972248976544E-3</v>
      </c>
      <c r="K83" s="35">
        <v>3.5228677379480842E-2</v>
      </c>
      <c r="L83" s="36">
        <v>1.0036815432283375E-2</v>
      </c>
      <c r="M83" s="35"/>
      <c r="N83" s="29">
        <f t="shared" si="1"/>
        <v>1.0018351116938063E-2</v>
      </c>
    </row>
    <row r="84" spans="1:14">
      <c r="A84" s="30" t="s">
        <v>110</v>
      </c>
      <c r="B84" s="31" t="s">
        <v>87</v>
      </c>
      <c r="C84" s="32">
        <v>24</v>
      </c>
      <c r="D84" s="33" t="s">
        <v>52</v>
      </c>
      <c r="E84" s="34">
        <v>0.40203652410977142</v>
      </c>
      <c r="F84" s="35">
        <v>0.14327627109782556</v>
      </c>
      <c r="G84" s="35"/>
      <c r="H84" s="35">
        <v>8.1734778982485407E-2</v>
      </c>
      <c r="I84" s="35">
        <v>0.29007156866765932</v>
      </c>
      <c r="J84" s="35">
        <v>0.60754647783674975</v>
      </c>
      <c r="K84" s="35">
        <v>0.16749072929542647</v>
      </c>
      <c r="L84" s="36">
        <v>0.13267109145748812</v>
      </c>
      <c r="M84" s="35"/>
      <c r="N84" s="29">
        <f t="shared" si="1"/>
        <v>0.26068963449248661</v>
      </c>
    </row>
    <row r="85" spans="1:14">
      <c r="A85" s="30" t="s">
        <v>111</v>
      </c>
      <c r="B85" s="31" t="s">
        <v>87</v>
      </c>
      <c r="C85" s="32">
        <v>25</v>
      </c>
      <c r="D85" s="33" t="s">
        <v>54</v>
      </c>
      <c r="E85" s="34">
        <v>9.5970799161261611E-2</v>
      </c>
      <c r="F85" s="35">
        <v>0.17946132213565977</v>
      </c>
      <c r="G85" s="35"/>
      <c r="H85" s="35">
        <v>0.16180150125104256</v>
      </c>
      <c r="I85" s="35">
        <v>0.29756585136582225</v>
      </c>
      <c r="J85" s="35">
        <v>0.24660004393136617</v>
      </c>
      <c r="K85" s="35">
        <v>0.22682323856613101</v>
      </c>
      <c r="L85" s="36">
        <v>0.15609638356620306</v>
      </c>
      <c r="M85" s="35"/>
      <c r="N85" s="29">
        <f t="shared" si="1"/>
        <v>0.19490273428249805</v>
      </c>
    </row>
    <row r="86" spans="1:14">
      <c r="A86" s="38"/>
      <c r="B86" s="39"/>
      <c r="C86" s="40"/>
      <c r="D86" s="41" t="s">
        <v>55</v>
      </c>
      <c r="E86" s="42">
        <v>1.2741092825461873</v>
      </c>
      <c r="F86" s="43">
        <v>2.4925035186354565</v>
      </c>
      <c r="G86" s="43"/>
      <c r="H86" s="43">
        <v>2.2852376980817346</v>
      </c>
      <c r="I86" s="43">
        <v>1.2012511110500743</v>
      </c>
      <c r="J86" s="43">
        <v>1.2652378101105597</v>
      </c>
      <c r="K86" s="43">
        <v>3.5080346106304079</v>
      </c>
      <c r="L86" s="44">
        <v>1.3297548675699571</v>
      </c>
      <c r="M86" s="43"/>
      <c r="N86" s="45">
        <f t="shared" si="1"/>
        <v>1.9080184140891967</v>
      </c>
    </row>
    <row r="87" spans="1:14" ht="12.75" customHeight="1">
      <c r="A87" s="30"/>
      <c r="B87" s="31"/>
      <c r="C87" s="32" t="s">
        <v>112</v>
      </c>
      <c r="D87" s="49" t="s">
        <v>113</v>
      </c>
      <c r="E87" s="50"/>
      <c r="F87" s="51"/>
      <c r="G87" s="51"/>
      <c r="H87" s="51"/>
      <c r="I87" s="51"/>
      <c r="J87" s="51"/>
      <c r="K87" s="51"/>
      <c r="L87" s="52"/>
      <c r="M87" s="51"/>
      <c r="N87" s="29"/>
    </row>
    <row r="88" spans="1:14" ht="12.75" customHeight="1">
      <c r="A88" s="30" t="s">
        <v>114</v>
      </c>
      <c r="B88" s="31" t="s">
        <v>115</v>
      </c>
      <c r="C88" s="32">
        <v>1</v>
      </c>
      <c r="D88" s="33" t="s">
        <v>15</v>
      </c>
      <c r="E88" s="34">
        <v>0</v>
      </c>
      <c r="F88" s="35">
        <v>0.10348124185609697</v>
      </c>
      <c r="G88" s="35"/>
      <c r="H88" s="54"/>
      <c r="I88" s="35">
        <v>2.6493246175903406E-3</v>
      </c>
      <c r="J88" s="35">
        <v>1.8001070031531074E-2</v>
      </c>
      <c r="K88" s="35">
        <v>9.270704573547589E-2</v>
      </c>
      <c r="L88" s="36">
        <v>9.1287805790697899E-3</v>
      </c>
      <c r="M88" s="35"/>
      <c r="N88" s="29">
        <f>AVERAGE(E88:L88)</f>
        <v>3.7661243803294012E-2</v>
      </c>
    </row>
    <row r="89" spans="1:14">
      <c r="A89" s="30" t="s">
        <v>116</v>
      </c>
      <c r="B89" s="31" t="s">
        <v>115</v>
      </c>
      <c r="C89" s="32">
        <v>2</v>
      </c>
      <c r="D89" s="33" t="s">
        <v>0</v>
      </c>
      <c r="E89" s="37">
        <v>0</v>
      </c>
      <c r="F89" s="35">
        <v>0.11154681586956469</v>
      </c>
      <c r="G89" s="35"/>
      <c r="H89" s="54"/>
      <c r="I89" s="35">
        <v>6.345705653579968E-3</v>
      </c>
      <c r="J89" s="35">
        <v>1.9934324456963158E-2</v>
      </c>
      <c r="K89" s="35">
        <v>0.13967861557478367</v>
      </c>
      <c r="L89" s="36">
        <v>1.3196147441019969E-2</v>
      </c>
      <c r="M89" s="35"/>
      <c r="N89" s="29">
        <f>AVERAGE(F89:L89)</f>
        <v>5.8140321799182305E-2</v>
      </c>
    </row>
    <row r="90" spans="1:14">
      <c r="A90" s="30" t="s">
        <v>117</v>
      </c>
      <c r="B90" s="31" t="s">
        <v>115</v>
      </c>
      <c r="C90" s="32">
        <v>3</v>
      </c>
      <c r="D90" s="33" t="s">
        <v>1</v>
      </c>
      <c r="E90" s="34">
        <v>1.9455424881379343E-2</v>
      </c>
      <c r="F90" s="37">
        <v>0</v>
      </c>
      <c r="G90" s="35"/>
      <c r="H90" s="54"/>
      <c r="I90" s="35">
        <v>1.767187585145405E-2</v>
      </c>
      <c r="J90" s="35">
        <v>3.2975163971924175E-2</v>
      </c>
      <c r="K90" s="35">
        <v>0.26823238566131025</v>
      </c>
      <c r="L90" s="36">
        <v>3.2920945345906477E-2</v>
      </c>
      <c r="M90" s="35"/>
      <c r="N90" s="29">
        <f>AVERAGE(E90,H90:L90)</f>
        <v>7.4251159142394857E-2</v>
      </c>
    </row>
    <row r="91" spans="1:14">
      <c r="A91" s="30" t="s">
        <v>118</v>
      </c>
      <c r="B91" s="31" t="s">
        <v>115</v>
      </c>
      <c r="C91" s="32">
        <v>4</v>
      </c>
      <c r="D91" s="33" t="s">
        <v>2</v>
      </c>
      <c r="E91" s="34">
        <v>4.1054716514207341E-2</v>
      </c>
      <c r="F91" s="35">
        <v>9.4001270488871691E-2</v>
      </c>
      <c r="G91" s="35"/>
      <c r="H91" s="54"/>
      <c r="I91" s="35">
        <v>5.1671068735268614E-3</v>
      </c>
      <c r="J91" s="35">
        <v>1.779864396239968E-2</v>
      </c>
      <c r="K91" s="35">
        <v>6.4276885043263288E-2</v>
      </c>
      <c r="L91" s="36">
        <v>1.0123234899485292E-2</v>
      </c>
      <c r="M91" s="35"/>
      <c r="N91" s="29">
        <f>AVERAGE(E91:L91)</f>
        <v>3.8736976296959026E-2</v>
      </c>
    </row>
    <row r="92" spans="1:14">
      <c r="A92" s="30" t="s">
        <v>119</v>
      </c>
      <c r="B92" s="31" t="s">
        <v>115</v>
      </c>
      <c r="C92" s="32">
        <v>5</v>
      </c>
      <c r="D92" s="33" t="s">
        <v>3</v>
      </c>
      <c r="E92" s="34">
        <v>1.923364761033584E-2</v>
      </c>
      <c r="F92" s="35">
        <v>0.18707557797068017</v>
      </c>
      <c r="G92" s="35"/>
      <c r="H92" s="55"/>
      <c r="I92" s="35">
        <v>0.18226381721865503</v>
      </c>
      <c r="J92" s="35">
        <v>2.0896295407044945E-2</v>
      </c>
      <c r="K92" s="35">
        <v>0.2088998763906057</v>
      </c>
      <c r="L92" s="36">
        <v>0.12202228873436077</v>
      </c>
      <c r="M92" s="35"/>
      <c r="N92" s="29">
        <f>AVERAGE(E92:F92,I92:L92)</f>
        <v>0.12339858388861373</v>
      </c>
    </row>
    <row r="93" spans="1:14">
      <c r="A93" s="30" t="s">
        <v>120</v>
      </c>
      <c r="B93" s="31" t="s">
        <v>115</v>
      </c>
      <c r="C93" s="32">
        <v>6</v>
      </c>
      <c r="D93" s="33" t="s">
        <v>4</v>
      </c>
      <c r="E93" s="34">
        <v>1.4651302048278074E-2</v>
      </c>
      <c r="F93" s="35">
        <v>0.10494148550954656</v>
      </c>
      <c r="G93" s="35"/>
      <c r="H93" s="54"/>
      <c r="I93" s="37">
        <v>0</v>
      </c>
      <c r="J93" s="35">
        <v>1.6542531479446867E-2</v>
      </c>
      <c r="K93" s="35">
        <v>9.3943139678615589E-2</v>
      </c>
      <c r="L93" s="36">
        <v>7.2138214468902812E-2</v>
      </c>
      <c r="M93" s="35"/>
      <c r="N93" s="29">
        <f>AVERAGE(E93:H93,J93:L93)</f>
        <v>6.0443334636957981E-2</v>
      </c>
    </row>
    <row r="94" spans="1:14">
      <c r="A94" s="30" t="s">
        <v>121</v>
      </c>
      <c r="B94" s="31" t="s">
        <v>115</v>
      </c>
      <c r="C94" s="32">
        <v>7</v>
      </c>
      <c r="D94" s="33" t="s">
        <v>5</v>
      </c>
      <c r="E94" s="34">
        <v>1.4510549122300639E-2</v>
      </c>
      <c r="F94" s="35">
        <v>0.10244992339265002</v>
      </c>
      <c r="G94" s="35"/>
      <c r="H94" s="54"/>
      <c r="I94" s="35">
        <v>1.2182013223226556E-2</v>
      </c>
      <c r="J94" s="37">
        <v>0</v>
      </c>
      <c r="K94" s="35">
        <v>5.4388133498145856E-2</v>
      </c>
      <c r="L94" s="36">
        <v>7.9024583227472502E-3</v>
      </c>
      <c r="M94" s="35"/>
      <c r="N94" s="29">
        <f>AVERAGE(E94:I94,K94:L94)</f>
        <v>3.8286615511814066E-2</v>
      </c>
    </row>
    <row r="95" spans="1:14">
      <c r="A95" s="30" t="s">
        <v>122</v>
      </c>
      <c r="B95" s="31" t="s">
        <v>115</v>
      </c>
      <c r="C95" s="32">
        <v>8</v>
      </c>
      <c r="D95" s="33" t="s">
        <v>6</v>
      </c>
      <c r="E95" s="34">
        <v>0.65271950058349104</v>
      </c>
      <c r="F95" s="35">
        <v>0.72085933997859053</v>
      </c>
      <c r="G95" s="35"/>
      <c r="H95" s="54"/>
      <c r="I95" s="35">
        <v>0.76322976853681324</v>
      </c>
      <c r="J95" s="35">
        <v>0.49465622512595447</v>
      </c>
      <c r="K95" s="37">
        <v>0</v>
      </c>
      <c r="L95" s="36">
        <v>0.64843276647028791</v>
      </c>
      <c r="M95" s="35"/>
      <c r="N95" s="29">
        <f>AVERAGE(E95:J95,L95)</f>
        <v>0.65597952013902738</v>
      </c>
    </row>
    <row r="96" spans="1:14">
      <c r="A96" s="30" t="s">
        <v>123</v>
      </c>
      <c r="B96" s="31" t="s">
        <v>115</v>
      </c>
      <c r="C96" s="32">
        <v>9</v>
      </c>
      <c r="D96" s="33" t="s">
        <v>7</v>
      </c>
      <c r="E96" s="34">
        <v>9.9855594870352539E-3</v>
      </c>
      <c r="F96" s="35">
        <v>8.7812208435091993E-2</v>
      </c>
      <c r="G96" s="35"/>
      <c r="H96" s="54"/>
      <c r="I96" s="35">
        <v>2.0197410015586573E-2</v>
      </c>
      <c r="J96" s="35">
        <v>1.5722740929019107E-2</v>
      </c>
      <c r="K96" s="35">
        <v>6.2422744128553767E-2</v>
      </c>
      <c r="L96" s="37">
        <v>0</v>
      </c>
      <c r="M96" s="35"/>
      <c r="N96" s="29">
        <f>AVERAGE(E96:K96)</f>
        <v>3.9228132599057344E-2</v>
      </c>
    </row>
    <row r="97" spans="1:14">
      <c r="A97" s="30" t="s">
        <v>124</v>
      </c>
      <c r="B97" s="31" t="s">
        <v>115</v>
      </c>
      <c r="C97" s="32">
        <v>10</v>
      </c>
      <c r="D97" s="33" t="s">
        <v>25</v>
      </c>
      <c r="E97" s="34">
        <v>7.3103977122942997E-3</v>
      </c>
      <c r="F97" s="35">
        <v>8.7222157172636233E-2</v>
      </c>
      <c r="G97" s="35"/>
      <c r="H97" s="54"/>
      <c r="I97" s="35">
        <v>9.2878858360400489E-3</v>
      </c>
      <c r="J97" s="35">
        <v>1.657191585330936E-2</v>
      </c>
      <c r="K97" s="35">
        <v>5.5006180469715699E-2</v>
      </c>
      <c r="L97" s="36">
        <v>2.3944448859392224E-2</v>
      </c>
      <c r="M97" s="35"/>
      <c r="N97" s="29">
        <f t="shared" ref="N97:N112" si="2">AVERAGE(E97:L97)</f>
        <v>3.322383098389798E-2</v>
      </c>
    </row>
    <row r="98" spans="1:14">
      <c r="A98" s="30" t="s">
        <v>125</v>
      </c>
      <c r="B98" s="31" t="s">
        <v>115</v>
      </c>
      <c r="C98" s="32">
        <v>11</v>
      </c>
      <c r="D98" s="33" t="s">
        <v>27</v>
      </c>
      <c r="E98" s="34">
        <v>1.0964597250941488E-2</v>
      </c>
      <c r="F98" s="35">
        <v>9.0027141440483488E-2</v>
      </c>
      <c r="G98" s="35"/>
      <c r="H98" s="54"/>
      <c r="I98" s="35">
        <v>4.5802162313451272E-2</v>
      </c>
      <c r="J98" s="35">
        <v>1.6285573775519962E-2</v>
      </c>
      <c r="K98" s="35">
        <v>6.1186650185414096E-2</v>
      </c>
      <c r="L98" s="36">
        <v>7.8375098688101649E-2</v>
      </c>
      <c r="M98" s="35"/>
      <c r="N98" s="29">
        <f t="shared" si="2"/>
        <v>5.0440203942318657E-2</v>
      </c>
    </row>
    <row r="99" spans="1:14">
      <c r="A99" s="30" t="s">
        <v>126</v>
      </c>
      <c r="B99" s="31" t="s">
        <v>115</v>
      </c>
      <c r="C99" s="32">
        <v>12</v>
      </c>
      <c r="D99" s="33" t="s">
        <v>8</v>
      </c>
      <c r="E99" s="34">
        <v>1.1942639152034893E-2</v>
      </c>
      <c r="F99" s="35">
        <v>0.10408391471826782</v>
      </c>
      <c r="G99" s="35"/>
      <c r="H99" s="54"/>
      <c r="I99" s="35">
        <v>4.8229390393378299E-3</v>
      </c>
      <c r="J99" s="35">
        <v>6.6392709903213998E-2</v>
      </c>
      <c r="K99" s="35">
        <v>2.4721878862793575E-2</v>
      </c>
      <c r="L99" s="36">
        <v>2.479761397673819E-2</v>
      </c>
      <c r="M99" s="35"/>
      <c r="N99" s="29">
        <f t="shared" si="2"/>
        <v>3.9460282608731051E-2</v>
      </c>
    </row>
    <row r="100" spans="1:14">
      <c r="A100" s="30" t="s">
        <v>127</v>
      </c>
      <c r="B100" s="31" t="s">
        <v>115</v>
      </c>
      <c r="C100" s="32">
        <v>13</v>
      </c>
      <c r="D100" s="33" t="s">
        <v>30</v>
      </c>
      <c r="E100" s="34">
        <v>2.2572617541239969E-2</v>
      </c>
      <c r="F100" s="35">
        <v>5.8769249794170239E-2</v>
      </c>
      <c r="G100" s="35"/>
      <c r="H100" s="54"/>
      <c r="I100" s="35">
        <v>4.7257662591032746E-3</v>
      </c>
      <c r="J100" s="35">
        <v>7.9345870529621124E-2</v>
      </c>
      <c r="K100" s="35">
        <v>2.7812113720642771E-2</v>
      </c>
      <c r="L100" s="36">
        <v>1.3432631450612685E-2</v>
      </c>
      <c r="M100" s="35"/>
      <c r="N100" s="29">
        <f t="shared" si="2"/>
        <v>3.4443041549231675E-2</v>
      </c>
    </row>
    <row r="101" spans="1:14">
      <c r="A101" s="30" t="s">
        <v>128</v>
      </c>
      <c r="B101" s="31" t="s">
        <v>115</v>
      </c>
      <c r="C101" s="32">
        <v>14</v>
      </c>
      <c r="D101" s="33" t="s">
        <v>32</v>
      </c>
      <c r="E101" s="34">
        <v>3.9030620288344919E-2</v>
      </c>
      <c r="F101" s="35">
        <v>6.6705720497705803E-2</v>
      </c>
      <c r="G101" s="35"/>
      <c r="H101" s="54"/>
      <c r="I101" s="35">
        <v>1.5903719476687273E-2</v>
      </c>
      <c r="J101" s="35">
        <v>0.12213392726106408</v>
      </c>
      <c r="K101" s="35">
        <v>3.6464771322620521E-2</v>
      </c>
      <c r="L101" s="36">
        <v>3.5651762186609023E-2</v>
      </c>
      <c r="M101" s="35"/>
      <c r="N101" s="29">
        <f t="shared" si="2"/>
        <v>5.2648420172171938E-2</v>
      </c>
    </row>
    <row r="102" spans="1:14">
      <c r="A102" s="30" t="s">
        <v>129</v>
      </c>
      <c r="B102" s="31" t="s">
        <v>115</v>
      </c>
      <c r="C102" s="32">
        <v>15</v>
      </c>
      <c r="D102" s="33" t="s">
        <v>34</v>
      </c>
      <c r="E102" s="34">
        <v>0.14027050245993442</v>
      </c>
      <c r="F102" s="35">
        <v>5.5606943795591862E-2</v>
      </c>
      <c r="G102" s="35"/>
      <c r="H102" s="54"/>
      <c r="I102" s="35">
        <v>6.9891713301127624E-3</v>
      </c>
      <c r="J102" s="35">
        <v>8.0758022894150253E-2</v>
      </c>
      <c r="K102" s="35">
        <v>3.8936959208899877E-2</v>
      </c>
      <c r="L102" s="36">
        <v>1.6253703906546697E-2</v>
      </c>
      <c r="M102" s="35"/>
      <c r="N102" s="29">
        <f t="shared" si="2"/>
        <v>5.6469217265872645E-2</v>
      </c>
    </row>
    <row r="103" spans="1:14">
      <c r="A103" s="30" t="s">
        <v>130</v>
      </c>
      <c r="B103" s="31" t="s">
        <v>115</v>
      </c>
      <c r="C103" s="32">
        <v>16</v>
      </c>
      <c r="D103" s="33" t="s">
        <v>36</v>
      </c>
      <c r="E103" s="34">
        <v>3.671959357555018E-3</v>
      </c>
      <c r="F103" s="35">
        <v>1.6445185644969398E-2</v>
      </c>
      <c r="G103" s="35"/>
      <c r="H103" s="54"/>
      <c r="I103" s="35">
        <v>8.0244134949250924E-4</v>
      </c>
      <c r="J103" s="35">
        <v>0.22169757933609374</v>
      </c>
      <c r="K103" s="35">
        <v>1.2978986402966625E-2</v>
      </c>
      <c r="L103" s="36">
        <v>1.2542303667200348E-2</v>
      </c>
      <c r="M103" s="35"/>
      <c r="N103" s="29">
        <f t="shared" si="2"/>
        <v>4.4689742626379599E-2</v>
      </c>
    </row>
    <row r="104" spans="1:14">
      <c r="A104" s="30" t="s">
        <v>131</v>
      </c>
      <c r="B104" s="31" t="s">
        <v>115</v>
      </c>
      <c r="C104" s="32">
        <v>17</v>
      </c>
      <c r="D104" s="33" t="s">
        <v>38</v>
      </c>
      <c r="E104" s="34">
        <v>1.2723644072204767E-2</v>
      </c>
      <c r="F104" s="35">
        <v>3.6545715158136302E-2</v>
      </c>
      <c r="G104" s="35"/>
      <c r="H104" s="54"/>
      <c r="I104" s="35">
        <v>5.4765673950185161E-3</v>
      </c>
      <c r="J104" s="35">
        <v>1.6338364260720446E-2</v>
      </c>
      <c r="K104" s="35">
        <v>7.6019777503090233E-2</v>
      </c>
      <c r="L104" s="36">
        <v>2.3513893391180415E-2</v>
      </c>
      <c r="M104" s="35"/>
      <c r="N104" s="29">
        <f t="shared" si="2"/>
        <v>2.8436326963391784E-2</v>
      </c>
    </row>
    <row r="105" spans="1:14">
      <c r="A105" s="30" t="s">
        <v>132</v>
      </c>
      <c r="B105" s="31" t="s">
        <v>115</v>
      </c>
      <c r="C105" s="32">
        <v>18</v>
      </c>
      <c r="D105" s="33" t="s">
        <v>40</v>
      </c>
      <c r="E105" s="34">
        <v>2.9838830179167039E-2</v>
      </c>
      <c r="F105" s="35">
        <v>0.15745074747443719</v>
      </c>
      <c r="G105" s="35"/>
      <c r="H105" s="54"/>
      <c r="I105" s="35">
        <v>4.1461777161438659E-2</v>
      </c>
      <c r="J105" s="35">
        <v>2.2576949736261259E-2</v>
      </c>
      <c r="K105" s="35">
        <v>0.22805933250927071</v>
      </c>
      <c r="L105" s="36">
        <v>0.14924928450175109</v>
      </c>
      <c r="M105" s="35"/>
      <c r="N105" s="29">
        <f t="shared" si="2"/>
        <v>0.10477282026038766</v>
      </c>
    </row>
    <row r="106" spans="1:14">
      <c r="A106" s="30" t="s">
        <v>133</v>
      </c>
      <c r="B106" s="31" t="s">
        <v>115</v>
      </c>
      <c r="C106" s="32">
        <v>19</v>
      </c>
      <c r="D106" s="33" t="s">
        <v>42</v>
      </c>
      <c r="E106" s="34">
        <v>9.9897395869248756E-2</v>
      </c>
      <c r="F106" s="35">
        <v>5.5893655520050156E-2</v>
      </c>
      <c r="G106" s="35"/>
      <c r="H106" s="54"/>
      <c r="I106" s="35">
        <v>3.4689770582850901E-2</v>
      </c>
      <c r="J106" s="35">
        <v>0.19644680477885396</v>
      </c>
      <c r="K106" s="35">
        <v>2.6576019777503089E-2</v>
      </c>
      <c r="L106" s="36">
        <v>5.5064476332408165E-2</v>
      </c>
      <c r="M106" s="35"/>
      <c r="N106" s="29">
        <f t="shared" si="2"/>
        <v>7.8094687143485844E-2</v>
      </c>
    </row>
    <row r="107" spans="1:14">
      <c r="A107" s="30" t="s">
        <v>134</v>
      </c>
      <c r="B107" s="31" t="s">
        <v>115</v>
      </c>
      <c r="C107" s="32">
        <v>20</v>
      </c>
      <c r="D107" s="33" t="s">
        <v>44</v>
      </c>
      <c r="E107" s="34">
        <v>2.7026052562754963E-3</v>
      </c>
      <c r="F107" s="35">
        <v>2.1769186079547233E-2</v>
      </c>
      <c r="G107" s="35"/>
      <c r="H107" s="54"/>
      <c r="I107" s="35">
        <v>4.1105092502467182E-2</v>
      </c>
      <c r="J107" s="35">
        <v>3.1075938133510669E-2</v>
      </c>
      <c r="K107" s="35">
        <v>3.0284301606922127E-2</v>
      </c>
      <c r="L107" s="36">
        <v>3.019156502940408E-2</v>
      </c>
      <c r="M107" s="35"/>
      <c r="N107" s="29">
        <f t="shared" si="2"/>
        <v>2.6188114768021131E-2</v>
      </c>
    </row>
    <row r="108" spans="1:14">
      <c r="A108" s="30" t="s">
        <v>135</v>
      </c>
      <c r="B108" s="31" t="s">
        <v>115</v>
      </c>
      <c r="C108" s="32">
        <v>21</v>
      </c>
      <c r="D108" s="33" t="s">
        <v>46</v>
      </c>
      <c r="E108" s="34">
        <v>1.5164483677187028E-2</v>
      </c>
      <c r="F108" s="35">
        <v>3.0998226449396423E-2</v>
      </c>
      <c r="G108" s="35"/>
      <c r="H108" s="54"/>
      <c r="I108" s="35">
        <v>4.3987035282462223E-3</v>
      </c>
      <c r="J108" s="35">
        <v>2.2267039739855631E-2</v>
      </c>
      <c r="K108" s="35">
        <v>6.3658838071693452E-2</v>
      </c>
      <c r="L108" s="36">
        <v>1.1137706836836908E-2</v>
      </c>
      <c r="M108" s="35"/>
      <c r="N108" s="29">
        <f t="shared" si="2"/>
        <v>2.4604166383869277E-2</v>
      </c>
    </row>
    <row r="109" spans="1:14">
      <c r="A109" s="30" t="s">
        <v>136</v>
      </c>
      <c r="B109" s="31" t="s">
        <v>115</v>
      </c>
      <c r="C109" s="32">
        <v>22</v>
      </c>
      <c r="D109" s="33" t="s">
        <v>48</v>
      </c>
      <c r="E109" s="34">
        <v>7.1196962789867946E-3</v>
      </c>
      <c r="F109" s="35">
        <v>1.7845629430448245E-2</v>
      </c>
      <c r="G109" s="35"/>
      <c r="H109" s="54"/>
      <c r="I109" s="35">
        <v>1.1097012378959194E-2</v>
      </c>
      <c r="J109" s="35">
        <v>1.0579191372981321E-2</v>
      </c>
      <c r="K109" s="35">
        <v>1.6069221260815822E-2</v>
      </c>
      <c r="L109" s="36">
        <v>8.589755710090817E-3</v>
      </c>
      <c r="M109" s="35"/>
      <c r="N109" s="29">
        <f t="shared" si="2"/>
        <v>1.18834177387137E-2</v>
      </c>
    </row>
    <row r="110" spans="1:14">
      <c r="A110" s="30" t="s">
        <v>137</v>
      </c>
      <c r="B110" s="31" t="s">
        <v>115</v>
      </c>
      <c r="C110" s="32">
        <v>23</v>
      </c>
      <c r="D110" s="33" t="s">
        <v>50</v>
      </c>
      <c r="E110" s="34">
        <v>0</v>
      </c>
      <c r="F110" s="35">
        <v>8.166631031291848E-4</v>
      </c>
      <c r="G110" s="35"/>
      <c r="H110" s="54"/>
      <c r="I110" s="35">
        <v>0</v>
      </c>
      <c r="J110" s="35">
        <v>2.4285275692086427E-3</v>
      </c>
      <c r="K110" s="35">
        <v>1.4215080346106307E-2</v>
      </c>
      <c r="L110" s="36">
        <v>9.9914204207968756E-4</v>
      </c>
      <c r="M110" s="35"/>
      <c r="N110" s="29">
        <f t="shared" si="2"/>
        <v>3.0765688434206372E-3</v>
      </c>
    </row>
    <row r="111" spans="1:14">
      <c r="A111" s="30" t="s">
        <v>138</v>
      </c>
      <c r="B111" s="31" t="s">
        <v>115</v>
      </c>
      <c r="C111" s="32">
        <v>24</v>
      </c>
      <c r="D111" s="33" t="s">
        <v>52</v>
      </c>
      <c r="E111" s="34">
        <v>0.20832482296551594</v>
      </c>
      <c r="F111" s="35">
        <v>6.1941620487748802E-2</v>
      </c>
      <c r="G111" s="35"/>
      <c r="H111" s="54"/>
      <c r="I111" s="35">
        <v>6.9731004800843058E-2</v>
      </c>
      <c r="J111" s="35">
        <v>8.1739674084785593E-2</v>
      </c>
      <c r="K111" s="35">
        <v>0.23856613102595797</v>
      </c>
      <c r="L111" s="36">
        <v>2.3004563602615345E-2</v>
      </c>
      <c r="M111" s="35"/>
      <c r="N111" s="29">
        <f t="shared" si="2"/>
        <v>0.11388463616124446</v>
      </c>
    </row>
    <row r="112" spans="1:14">
      <c r="A112" s="30" t="s">
        <v>139</v>
      </c>
      <c r="B112" s="31" t="s">
        <v>115</v>
      </c>
      <c r="C112" s="32">
        <v>25</v>
      </c>
      <c r="D112" s="33" t="s">
        <v>54</v>
      </c>
      <c r="E112" s="34">
        <v>7.1051614076417136E-2</v>
      </c>
      <c r="F112" s="35">
        <v>0.13971817366991698</v>
      </c>
      <c r="G112" s="35"/>
      <c r="H112" s="54"/>
      <c r="I112" s="35">
        <v>0.10441379239906148</v>
      </c>
      <c r="J112" s="35">
        <v>0.18466423546411431</v>
      </c>
      <c r="K112" s="35">
        <v>0.27564894932014833</v>
      </c>
      <c r="L112" s="36">
        <v>7.1662786916998497E-2</v>
      </c>
      <c r="M112" s="35"/>
      <c r="N112" s="29">
        <f t="shared" si="2"/>
        <v>0.14119325864110946</v>
      </c>
    </row>
    <row r="113" spans="1:14">
      <c r="A113" s="38"/>
      <c r="B113" s="39"/>
      <c r="C113" s="40"/>
      <c r="D113" s="41" t="s">
        <v>55</v>
      </c>
      <c r="E113" s="42">
        <v>1.4541971263843743</v>
      </c>
      <c r="F113" s="43">
        <v>2.5140077939377332</v>
      </c>
      <c r="G113" s="43"/>
      <c r="H113" s="56"/>
      <c r="I113" s="43">
        <v>1.4104148283435365</v>
      </c>
      <c r="J113" s="43">
        <v>1.8078293200575535</v>
      </c>
      <c r="K113" s="43">
        <v>2.2163164400494439</v>
      </c>
      <c r="L113" s="44">
        <v>1.4942755733603528</v>
      </c>
      <c r="M113" s="43"/>
      <c r="N113" s="45">
        <f t="shared" si="1"/>
        <v>1.8161735136888326</v>
      </c>
    </row>
    <row r="114" spans="1:14" ht="12.75" customHeight="1">
      <c r="A114" s="30"/>
      <c r="B114" s="31"/>
      <c r="C114" s="57" t="s">
        <v>140</v>
      </c>
      <c r="D114" s="49" t="s">
        <v>141</v>
      </c>
      <c r="E114" s="50"/>
      <c r="F114" s="51"/>
      <c r="G114" s="51"/>
      <c r="H114" s="51"/>
      <c r="I114" s="51"/>
      <c r="J114" s="51"/>
      <c r="K114" s="51"/>
      <c r="L114" s="52"/>
      <c r="M114" s="51"/>
      <c r="N114" s="29"/>
    </row>
    <row r="115" spans="1:14" ht="12.75" customHeight="1">
      <c r="A115" s="30" t="s">
        <v>142</v>
      </c>
      <c r="B115" s="31" t="s">
        <v>143</v>
      </c>
      <c r="C115" s="32">
        <v>1</v>
      </c>
      <c r="D115" s="33" t="s">
        <v>15</v>
      </c>
      <c r="E115" s="34">
        <v>0</v>
      </c>
      <c r="F115" s="35">
        <v>6.3759782336656442E-3</v>
      </c>
      <c r="G115" s="35"/>
      <c r="H115" s="35">
        <v>9.1743119266055051E-3</v>
      </c>
      <c r="I115" s="35">
        <v>5.9733805476309045E-3</v>
      </c>
      <c r="J115" s="35">
        <v>5.2171228090440653E-4</v>
      </c>
      <c r="K115" s="35">
        <v>8.65265760197775E-3</v>
      </c>
      <c r="L115" s="36">
        <v>7.9034515693471568E-3</v>
      </c>
      <c r="M115" s="35"/>
      <c r="N115" s="29">
        <f>AVERAGE(E115:L115)</f>
        <v>5.5144988800187667E-3</v>
      </c>
    </row>
    <row r="116" spans="1:14">
      <c r="A116" s="30" t="s">
        <v>144</v>
      </c>
      <c r="B116" s="31" t="s">
        <v>143</v>
      </c>
      <c r="C116" s="32">
        <v>2</v>
      </c>
      <c r="D116" s="33" t="s">
        <v>0</v>
      </c>
      <c r="E116" s="37">
        <v>0</v>
      </c>
      <c r="F116" s="35">
        <v>4.231652540506785E-3</v>
      </c>
      <c r="G116" s="35"/>
      <c r="H116" s="35">
        <v>2.5020850708924102E-3</v>
      </c>
      <c r="I116" s="35">
        <v>1.975127133128216E-3</v>
      </c>
      <c r="J116" s="35">
        <v>1.3481747995282361E-3</v>
      </c>
      <c r="K116" s="35">
        <v>1.7923362175525339E-2</v>
      </c>
      <c r="L116" s="36">
        <v>8.3880396953694321E-3</v>
      </c>
      <c r="M116" s="35"/>
      <c r="N116" s="29">
        <f>AVERAGE(F116:L116)</f>
        <v>6.0614069024917368E-3</v>
      </c>
    </row>
    <row r="117" spans="1:14">
      <c r="A117" s="30" t="s">
        <v>145</v>
      </c>
      <c r="B117" s="31" t="s">
        <v>143</v>
      </c>
      <c r="C117" s="32">
        <v>3</v>
      </c>
      <c r="D117" s="33" t="s">
        <v>1</v>
      </c>
      <c r="E117" s="34">
        <v>3.7113266870182761E-3</v>
      </c>
      <c r="F117" s="37">
        <v>0</v>
      </c>
      <c r="G117" s="35"/>
      <c r="H117" s="35">
        <v>1.4178482068390326E-2</v>
      </c>
      <c r="I117" s="35">
        <v>5.9254990786511193E-3</v>
      </c>
      <c r="J117" s="35">
        <v>1.8615076151127098E-2</v>
      </c>
      <c r="K117" s="35">
        <v>5.2533992583436342E-2</v>
      </c>
      <c r="L117" s="36">
        <v>5.5944057940877402E-3</v>
      </c>
      <c r="M117" s="35"/>
      <c r="N117" s="29">
        <f>AVERAGE(E117,H117:L117)</f>
        <v>1.6759797060451817E-2</v>
      </c>
    </row>
    <row r="118" spans="1:14">
      <c r="A118" s="30" t="s">
        <v>146</v>
      </c>
      <c r="B118" s="31" t="s">
        <v>143</v>
      </c>
      <c r="C118" s="32">
        <v>4</v>
      </c>
      <c r="D118" s="33" t="s">
        <v>2</v>
      </c>
      <c r="E118" s="34">
        <v>0.18621228068718007</v>
      </c>
      <c r="F118" s="35">
        <v>2.0218050693647117E-2</v>
      </c>
      <c r="G118" s="35"/>
      <c r="H118" s="35">
        <v>1.0842368640533779E-2</v>
      </c>
      <c r="I118" s="35">
        <v>4.18640040681942E-3</v>
      </c>
      <c r="J118" s="35">
        <v>5.2171228090440653E-4</v>
      </c>
      <c r="K118" s="35">
        <v>1.5451174289245983E-2</v>
      </c>
      <c r="L118" s="36">
        <v>2.7675096939615918E-3</v>
      </c>
      <c r="M118" s="35"/>
      <c r="N118" s="29">
        <f>AVERAGE(E118:L118)</f>
        <v>3.4314213813184627E-2</v>
      </c>
    </row>
    <row r="119" spans="1:14">
      <c r="A119" s="30" t="s">
        <v>147</v>
      </c>
      <c r="B119" s="31" t="s">
        <v>143</v>
      </c>
      <c r="C119" s="32">
        <v>5</v>
      </c>
      <c r="D119" s="33" t="s">
        <v>3</v>
      </c>
      <c r="E119" s="34">
        <v>3.6837605077224816E-3</v>
      </c>
      <c r="F119" s="35">
        <v>7.7449574104907467E-3</v>
      </c>
      <c r="G119" s="58"/>
      <c r="H119" s="37">
        <v>0</v>
      </c>
      <c r="I119" s="35">
        <v>0.1803478046933053</v>
      </c>
      <c r="J119" s="35">
        <v>1.475216751220361E-3</v>
      </c>
      <c r="K119" s="35">
        <v>3.1520395550061801E-2</v>
      </c>
      <c r="L119" s="36">
        <v>3.5870766257032199E-2</v>
      </c>
      <c r="M119" s="35"/>
      <c r="N119" s="29">
        <f>AVERAGE(E119:F119,I119:L119)</f>
        <v>4.3440483528305485E-2</v>
      </c>
    </row>
    <row r="120" spans="1:14">
      <c r="A120" s="30" t="s">
        <v>148</v>
      </c>
      <c r="B120" s="31" t="s">
        <v>143</v>
      </c>
      <c r="C120" s="32">
        <v>6</v>
      </c>
      <c r="D120" s="33" t="s">
        <v>4</v>
      </c>
      <c r="E120" s="34">
        <v>9.5722189430149263E-4</v>
      </c>
      <c r="F120" s="35">
        <v>1.7219848826650719E-3</v>
      </c>
      <c r="G120" s="35"/>
      <c r="H120" s="35">
        <v>8.2568807339449546E-2</v>
      </c>
      <c r="I120" s="37">
        <v>0</v>
      </c>
      <c r="J120" s="35">
        <v>1.475216751220361E-3</v>
      </c>
      <c r="K120" s="35">
        <v>8.034610630407911E-3</v>
      </c>
      <c r="L120" s="36">
        <v>1.3121685308754318E-2</v>
      </c>
      <c r="M120" s="35"/>
      <c r="N120" s="29">
        <f>AVERAGE(E120:H120,J120:L120)</f>
        <v>1.7979921134466451E-2</v>
      </c>
    </row>
    <row r="121" spans="1:14">
      <c r="A121" s="30" t="s">
        <v>149</v>
      </c>
      <c r="B121" s="31" t="s">
        <v>143</v>
      </c>
      <c r="C121" s="32">
        <v>7</v>
      </c>
      <c r="D121" s="33" t="s">
        <v>5</v>
      </c>
      <c r="E121" s="34">
        <v>1.8148949280874108E-3</v>
      </c>
      <c r="F121" s="35">
        <v>1.018178465895137E-2</v>
      </c>
      <c r="G121" s="35"/>
      <c r="H121" s="35">
        <v>6.672226855713094E-3</v>
      </c>
      <c r="I121" s="35">
        <v>4.7731922012945165E-3</v>
      </c>
      <c r="J121" s="37">
        <v>0</v>
      </c>
      <c r="K121" s="35">
        <v>9.8887515451174281E-3</v>
      </c>
      <c r="L121" s="36">
        <v>5.9363079333046567E-3</v>
      </c>
      <c r="M121" s="35"/>
      <c r="N121" s="29">
        <f>AVERAGE(E121:I121,K121:L121)</f>
        <v>6.5445263537447463E-3</v>
      </c>
    </row>
    <row r="122" spans="1:14">
      <c r="A122" s="30" t="s">
        <v>150</v>
      </c>
      <c r="B122" s="31" t="s">
        <v>143</v>
      </c>
      <c r="C122" s="32">
        <v>8</v>
      </c>
      <c r="D122" s="33" t="s">
        <v>6</v>
      </c>
      <c r="E122" s="34">
        <v>0.28994562374610211</v>
      </c>
      <c r="F122" s="35">
        <v>0.31809397163652642</v>
      </c>
      <c r="G122" s="35"/>
      <c r="H122" s="35">
        <v>0.27856547122602171</v>
      </c>
      <c r="I122" s="35">
        <v>0.3265247476887857</v>
      </c>
      <c r="J122" s="35">
        <v>0.24578936881117111</v>
      </c>
      <c r="K122" s="37">
        <v>0</v>
      </c>
      <c r="L122" s="36">
        <v>0.24530864472656788</v>
      </c>
      <c r="M122" s="35"/>
      <c r="N122" s="29">
        <f>AVERAGE(E122:J122,L122)</f>
        <v>0.2840379713058625</v>
      </c>
    </row>
    <row r="123" spans="1:14">
      <c r="A123" s="30" t="s">
        <v>151</v>
      </c>
      <c r="B123" s="31" t="s">
        <v>143</v>
      </c>
      <c r="C123" s="32">
        <v>9</v>
      </c>
      <c r="D123" s="33" t="s">
        <v>7</v>
      </c>
      <c r="E123" s="34">
        <v>1.9655981354815381E-3</v>
      </c>
      <c r="F123" s="35">
        <v>1.7641542206223381E-3</v>
      </c>
      <c r="G123" s="35"/>
      <c r="H123" s="35">
        <v>2.5020850708924102E-3</v>
      </c>
      <c r="I123" s="35">
        <v>1.6685549961269537E-2</v>
      </c>
      <c r="J123" s="35">
        <v>0</v>
      </c>
      <c r="K123" s="35">
        <v>4.326328800988875E-3</v>
      </c>
      <c r="L123" s="37">
        <v>0</v>
      </c>
      <c r="M123" s="35"/>
      <c r="N123" s="29">
        <f>AVERAGE(E123:K123)</f>
        <v>4.5406193648757824E-3</v>
      </c>
    </row>
    <row r="124" spans="1:14">
      <c r="A124" s="30" t="s">
        <v>152</v>
      </c>
      <c r="B124" s="31" t="s">
        <v>143</v>
      </c>
      <c r="C124" s="32">
        <v>10</v>
      </c>
      <c r="D124" s="33" t="s">
        <v>25</v>
      </c>
      <c r="E124" s="34">
        <v>2.7760247445777443E-3</v>
      </c>
      <c r="F124" s="35">
        <v>1.047512968093437E-3</v>
      </c>
      <c r="G124" s="35"/>
      <c r="H124" s="35">
        <v>1.6680567139282735E-3</v>
      </c>
      <c r="I124" s="35">
        <v>5.0391499331854097E-3</v>
      </c>
      <c r="J124" s="35">
        <v>0</v>
      </c>
      <c r="K124" s="35">
        <v>1.2360939431396785E-3</v>
      </c>
      <c r="L124" s="36">
        <v>9.5064650445484593E-4</v>
      </c>
      <c r="M124" s="35"/>
      <c r="N124" s="29">
        <f t="shared" ref="N124:N167" si="3">AVERAGE(E124:L124)</f>
        <v>1.8167835439113409E-3</v>
      </c>
    </row>
    <row r="125" spans="1:14">
      <c r="A125" s="30" t="s">
        <v>153</v>
      </c>
      <c r="B125" s="31" t="s">
        <v>143</v>
      </c>
      <c r="C125" s="32">
        <v>11</v>
      </c>
      <c r="D125" s="33" t="s">
        <v>27</v>
      </c>
      <c r="E125" s="34">
        <v>8.5767303378591817E-4</v>
      </c>
      <c r="F125" s="35">
        <v>3.9140281662218522E-3</v>
      </c>
      <c r="G125" s="35"/>
      <c r="H125" s="35">
        <v>5.2543786488740619E-2</v>
      </c>
      <c r="I125" s="35">
        <v>3.9383474087789333E-2</v>
      </c>
      <c r="J125" s="35">
        <v>2.0789222883382391E-3</v>
      </c>
      <c r="K125" s="35">
        <v>9.8887515451174281E-3</v>
      </c>
      <c r="L125" s="36">
        <v>4.9630784918070131E-2</v>
      </c>
      <c r="M125" s="35"/>
      <c r="N125" s="29">
        <f t="shared" si="3"/>
        <v>2.2613917218294786E-2</v>
      </c>
    </row>
    <row r="126" spans="1:14">
      <c r="A126" s="30" t="s">
        <v>154</v>
      </c>
      <c r="B126" s="31" t="s">
        <v>143</v>
      </c>
      <c r="C126" s="32">
        <v>12</v>
      </c>
      <c r="D126" s="33" t="s">
        <v>8</v>
      </c>
      <c r="E126" s="34">
        <v>2.206057885996358E-2</v>
      </c>
      <c r="F126" s="35">
        <v>0.20812297714211264</v>
      </c>
      <c r="G126" s="35"/>
      <c r="H126" s="35">
        <v>1.0008340283569641E-2</v>
      </c>
      <c r="I126" s="35">
        <v>9.6202724465327353E-3</v>
      </c>
      <c r="J126" s="35">
        <v>0.17174204285727207</v>
      </c>
      <c r="K126" s="35">
        <v>6.1186650185414096E-2</v>
      </c>
      <c r="L126" s="36">
        <v>6.2830522144302495E-3</v>
      </c>
      <c r="M126" s="35"/>
      <c r="N126" s="29">
        <f t="shared" si="3"/>
        <v>6.9860559141327855E-2</v>
      </c>
    </row>
    <row r="127" spans="1:14">
      <c r="A127" s="30" t="s">
        <v>155</v>
      </c>
      <c r="B127" s="31" t="s">
        <v>143</v>
      </c>
      <c r="C127" s="32">
        <v>13</v>
      </c>
      <c r="D127" s="33" t="s">
        <v>30</v>
      </c>
      <c r="E127" s="34">
        <v>3.7154990872168814E-3</v>
      </c>
      <c r="F127" s="35">
        <v>5.5546786303849989E-3</v>
      </c>
      <c r="G127" s="35"/>
      <c r="H127" s="35">
        <v>1.834862385321101E-2</v>
      </c>
      <c r="I127" s="35">
        <v>3.0882860753675156E-3</v>
      </c>
      <c r="J127" s="35">
        <v>3.5877393536960706E-2</v>
      </c>
      <c r="K127" s="35">
        <v>9.270704573547589E-3</v>
      </c>
      <c r="L127" s="36">
        <v>6.5160410675152132E-3</v>
      </c>
      <c r="M127" s="35"/>
      <c r="N127" s="29">
        <f t="shared" si="3"/>
        <v>1.1767318117743416E-2</v>
      </c>
    </row>
    <row r="128" spans="1:14">
      <c r="A128" s="30" t="s">
        <v>156</v>
      </c>
      <c r="B128" s="31" t="s">
        <v>143</v>
      </c>
      <c r="C128" s="32">
        <v>14</v>
      </c>
      <c r="D128" s="33" t="s">
        <v>32</v>
      </c>
      <c r="E128" s="34">
        <v>1.2476589311508534E-2</v>
      </c>
      <c r="F128" s="35">
        <v>4.9758629431407284E-2</v>
      </c>
      <c r="G128" s="35"/>
      <c r="H128" s="35">
        <v>3.0025020850708923E-2</v>
      </c>
      <c r="I128" s="35">
        <v>9.3722136147551156E-3</v>
      </c>
      <c r="J128" s="35">
        <v>6.7591210388345813E-2</v>
      </c>
      <c r="K128" s="35">
        <v>2.5339925834363411E-2</v>
      </c>
      <c r="L128" s="36">
        <v>2.9492575579933389E-3</v>
      </c>
      <c r="M128" s="35"/>
      <c r="N128" s="29">
        <f t="shared" si="3"/>
        <v>2.8216120998440345E-2</v>
      </c>
    </row>
    <row r="129" spans="1:14">
      <c r="A129" s="30" t="s">
        <v>157</v>
      </c>
      <c r="B129" s="31" t="s">
        <v>143</v>
      </c>
      <c r="C129" s="32">
        <v>15</v>
      </c>
      <c r="D129" s="33" t="s">
        <v>34</v>
      </c>
      <c r="E129" s="34">
        <v>2.0011708554174584E-2</v>
      </c>
      <c r="F129" s="35">
        <v>1.9880238903449456E-2</v>
      </c>
      <c r="G129" s="35"/>
      <c r="H129" s="35">
        <v>2.5020850708924102E-3</v>
      </c>
      <c r="I129" s="35">
        <v>2.9181702229512259E-3</v>
      </c>
      <c r="J129" s="35">
        <v>4.3115459988114925E-2</v>
      </c>
      <c r="K129" s="35">
        <v>2.1631644004944377E-2</v>
      </c>
      <c r="L129" s="36">
        <v>3.6864476380013469E-3</v>
      </c>
      <c r="M129" s="35"/>
      <c r="N129" s="29">
        <f t="shared" si="3"/>
        <v>1.6249393483218334E-2</v>
      </c>
    </row>
    <row r="130" spans="1:14">
      <c r="A130" s="30" t="s">
        <v>158</v>
      </c>
      <c r="B130" s="31" t="s">
        <v>143</v>
      </c>
      <c r="C130" s="32">
        <v>16</v>
      </c>
      <c r="D130" s="33" t="s">
        <v>36</v>
      </c>
      <c r="E130" s="34">
        <v>3.597083819189232E-2</v>
      </c>
      <c r="F130" s="35">
        <v>0.10439189182096408</v>
      </c>
      <c r="G130" s="35"/>
      <c r="H130" s="35">
        <v>3.336113427856547E-3</v>
      </c>
      <c r="I130" s="35">
        <v>2.6614975603654017E-3</v>
      </c>
      <c r="J130" s="35">
        <v>0.31025856973475802</v>
      </c>
      <c r="K130" s="35">
        <v>3.7082818294190356E-2</v>
      </c>
      <c r="L130" s="36">
        <v>2.6200176110075528E-3</v>
      </c>
      <c r="M130" s="35"/>
      <c r="N130" s="29">
        <f t="shared" si="3"/>
        <v>7.0903106663004895E-2</v>
      </c>
    </row>
    <row r="131" spans="1:14">
      <c r="A131" s="30" t="s">
        <v>159</v>
      </c>
      <c r="B131" s="31" t="s">
        <v>143</v>
      </c>
      <c r="C131" s="32">
        <v>17</v>
      </c>
      <c r="D131" s="33" t="s">
        <v>38</v>
      </c>
      <c r="E131" s="34">
        <v>0</v>
      </c>
      <c r="F131" s="35">
        <v>3.8230372417121122E-3</v>
      </c>
      <c r="G131" s="35"/>
      <c r="H131" s="35">
        <v>8.3402835696413675E-4</v>
      </c>
      <c r="I131" s="35">
        <v>4.6095488156504879E-3</v>
      </c>
      <c r="J131" s="35">
        <v>6.8400386209186105E-3</v>
      </c>
      <c r="K131" s="35">
        <v>8.65265760197775E-3</v>
      </c>
      <c r="L131" s="36">
        <v>1.2055454770229396E-2</v>
      </c>
      <c r="M131" s="35"/>
      <c r="N131" s="29">
        <f t="shared" si="3"/>
        <v>5.2592522010646422E-3</v>
      </c>
    </row>
    <row r="132" spans="1:14">
      <c r="A132" s="30" t="s">
        <v>160</v>
      </c>
      <c r="B132" s="31" t="s">
        <v>143</v>
      </c>
      <c r="C132" s="32">
        <v>18</v>
      </c>
      <c r="D132" s="33" t="s">
        <v>40</v>
      </c>
      <c r="E132" s="34">
        <v>8.6048933845502527E-4</v>
      </c>
      <c r="F132" s="35">
        <v>4.8131479421657259E-3</v>
      </c>
      <c r="G132" s="35"/>
      <c r="H132" s="35">
        <v>2.6688907422852376E-2</v>
      </c>
      <c r="I132" s="35">
        <v>1.5493071505252278E-2</v>
      </c>
      <c r="J132" s="35">
        <v>0</v>
      </c>
      <c r="K132" s="35">
        <v>1.9777503090234856E-2</v>
      </c>
      <c r="L132" s="36">
        <v>1.6917871241078887E-2</v>
      </c>
      <c r="M132" s="35"/>
      <c r="N132" s="29">
        <f t="shared" si="3"/>
        <v>1.2078712934291306E-2</v>
      </c>
    </row>
    <row r="133" spans="1:14">
      <c r="A133" s="30" t="s">
        <v>161</v>
      </c>
      <c r="B133" s="31" t="s">
        <v>143</v>
      </c>
      <c r="C133" s="32">
        <v>19</v>
      </c>
      <c r="D133" s="33" t="s">
        <v>42</v>
      </c>
      <c r="E133" s="34">
        <v>8.3459428206761957E-3</v>
      </c>
      <c r="F133" s="35">
        <v>8.6600383760420049E-3</v>
      </c>
      <c r="G133" s="35"/>
      <c r="H133" s="35">
        <v>5.8381984987489581E-3</v>
      </c>
      <c r="I133" s="35">
        <v>1.7045846056600886E-3</v>
      </c>
      <c r="J133" s="35">
        <v>1.0145202735835463E-2</v>
      </c>
      <c r="K133" s="35">
        <v>4.944375772558714E-3</v>
      </c>
      <c r="L133" s="36">
        <v>2.9523743066664225E-3</v>
      </c>
      <c r="M133" s="35"/>
      <c r="N133" s="29">
        <f t="shared" si="3"/>
        <v>6.0843881594554059E-3</v>
      </c>
    </row>
    <row r="134" spans="1:14">
      <c r="A134" s="30" t="s">
        <v>162</v>
      </c>
      <c r="B134" s="31" t="s">
        <v>143</v>
      </c>
      <c r="C134" s="32">
        <v>20</v>
      </c>
      <c r="D134" s="33" t="s">
        <v>44</v>
      </c>
      <c r="E134" s="34">
        <v>1.2691144932001202E-2</v>
      </c>
      <c r="F134" s="35">
        <v>0.10973615993756573</v>
      </c>
      <c r="G134" s="35"/>
      <c r="H134" s="35">
        <v>6.1718098415346125E-2</v>
      </c>
      <c r="I134" s="35">
        <v>4.0315224413986134E-2</v>
      </c>
      <c r="J134" s="35">
        <v>5.1001282286531904E-2</v>
      </c>
      <c r="K134" s="35">
        <v>8.0964153275648945E-2</v>
      </c>
      <c r="L134" s="36">
        <v>1.0681117758565032E-2</v>
      </c>
      <c r="M134" s="35"/>
      <c r="N134" s="29">
        <f t="shared" si="3"/>
        <v>5.2443883002806432E-2</v>
      </c>
    </row>
    <row r="135" spans="1:14">
      <c r="A135" s="30" t="s">
        <v>163</v>
      </c>
      <c r="B135" s="31" t="s">
        <v>143</v>
      </c>
      <c r="C135" s="32">
        <v>21</v>
      </c>
      <c r="D135" s="33" t="s">
        <v>46</v>
      </c>
      <c r="E135" s="34">
        <v>1.8906402629797229E-3</v>
      </c>
      <c r="F135" s="35">
        <v>9.1401657806276088E-4</v>
      </c>
      <c r="G135" s="35"/>
      <c r="H135" s="35">
        <v>4.1701417848206837E-3</v>
      </c>
      <c r="I135" s="35">
        <v>1.9333834831034473E-3</v>
      </c>
      <c r="J135" s="35">
        <v>1.5235084776797662E-3</v>
      </c>
      <c r="K135" s="35">
        <v>4.944375772558714E-3</v>
      </c>
      <c r="L135" s="36">
        <v>1.9744648162330143E-3</v>
      </c>
      <c r="M135" s="35"/>
      <c r="N135" s="29">
        <f t="shared" si="3"/>
        <v>2.478647310776873E-3</v>
      </c>
    </row>
    <row r="136" spans="1:14">
      <c r="A136" s="30" t="s">
        <v>164</v>
      </c>
      <c r="B136" s="31" t="s">
        <v>143</v>
      </c>
      <c r="C136" s="32">
        <v>22</v>
      </c>
      <c r="D136" s="33" t="s">
        <v>48</v>
      </c>
      <c r="E136" s="34">
        <v>1.0750052412061324E-2</v>
      </c>
      <c r="F136" s="35">
        <v>3.9293964423845362E-2</v>
      </c>
      <c r="G136" s="35"/>
      <c r="H136" s="35">
        <v>1.6680567139282735E-3</v>
      </c>
      <c r="I136" s="35">
        <v>1.0513679462843217E-2</v>
      </c>
      <c r="J136" s="35">
        <v>2.435892382399274E-3</v>
      </c>
      <c r="K136" s="35">
        <v>1.0506798516687267E-2</v>
      </c>
      <c r="L136" s="36">
        <v>6.8949940211216901E-3</v>
      </c>
      <c r="M136" s="35"/>
      <c r="N136" s="29">
        <f t="shared" si="3"/>
        <v>1.172334827612663E-2</v>
      </c>
    </row>
    <row r="137" spans="1:14">
      <c r="A137" s="30" t="s">
        <v>165</v>
      </c>
      <c r="B137" s="31" t="s">
        <v>143</v>
      </c>
      <c r="C137" s="32">
        <v>23</v>
      </c>
      <c r="D137" s="33" t="s">
        <v>50</v>
      </c>
      <c r="E137" s="34">
        <v>1.0075757896057341E-2</v>
      </c>
      <c r="F137" s="35">
        <v>5.5862066624200631E-3</v>
      </c>
      <c r="G137" s="35"/>
      <c r="H137" s="35">
        <v>6.672226855713094E-3</v>
      </c>
      <c r="I137" s="35">
        <v>8.4101362785421272E-3</v>
      </c>
      <c r="J137" s="35">
        <v>8.2618211005336013E-3</v>
      </c>
      <c r="K137" s="35">
        <v>2.9666254635352288E-2</v>
      </c>
      <c r="L137" s="36">
        <v>0</v>
      </c>
      <c r="M137" s="35"/>
      <c r="N137" s="29">
        <f t="shared" si="3"/>
        <v>9.810343346945501E-3</v>
      </c>
    </row>
    <row r="138" spans="1:14">
      <c r="A138" s="30" t="s">
        <v>166</v>
      </c>
      <c r="B138" s="31" t="s">
        <v>143</v>
      </c>
      <c r="C138" s="32">
        <v>24</v>
      </c>
      <c r="D138" s="33" t="s">
        <v>52</v>
      </c>
      <c r="E138" s="34">
        <v>0.46142077645901702</v>
      </c>
      <c r="F138" s="35">
        <v>0.46817554008290818</v>
      </c>
      <c r="G138" s="35"/>
      <c r="H138" s="35">
        <v>0.46622185154295243</v>
      </c>
      <c r="I138" s="35">
        <v>0.44488100675159103</v>
      </c>
      <c r="J138" s="35">
        <v>0.34886965764632188</v>
      </c>
      <c r="K138" s="35">
        <v>0.65265760197775036</v>
      </c>
      <c r="L138" s="36">
        <v>0.38525873756656331</v>
      </c>
      <c r="M138" s="35"/>
      <c r="N138" s="29">
        <f t="shared" si="3"/>
        <v>0.46106931028958631</v>
      </c>
    </row>
    <row r="139" spans="1:14">
      <c r="A139" s="30" t="s">
        <v>167</v>
      </c>
      <c r="B139" s="31" t="s">
        <v>143</v>
      </c>
      <c r="C139" s="32">
        <v>25</v>
      </c>
      <c r="D139" s="33" t="s">
        <v>54</v>
      </c>
      <c r="E139" s="34">
        <v>8.2075819981505843E-2</v>
      </c>
      <c r="F139" s="35">
        <v>1.9813756425297903E-2</v>
      </c>
      <c r="G139" s="35"/>
      <c r="H139" s="35">
        <v>0.10258548790658882</v>
      </c>
      <c r="I139" s="35">
        <v>4.5614292171456426E-2</v>
      </c>
      <c r="J139" s="35">
        <v>6.2915002425018157E-2</v>
      </c>
      <c r="K139" s="35">
        <v>5.5624227441285541E-2</v>
      </c>
      <c r="L139" s="36">
        <v>0.23996125649421385</v>
      </c>
      <c r="M139" s="35"/>
      <c r="N139" s="29">
        <f t="shared" si="3"/>
        <v>8.6941406120766632E-2</v>
      </c>
    </row>
    <row r="140" spans="1:14">
      <c r="A140" s="38"/>
      <c r="B140" s="39"/>
      <c r="C140" s="40"/>
      <c r="D140" s="41" t="s">
        <v>55</v>
      </c>
      <c r="E140" s="42">
        <v>1.1742702424717513</v>
      </c>
      <c r="F140" s="43">
        <v>1.4238183590097331</v>
      </c>
      <c r="G140" s="43"/>
      <c r="H140" s="43">
        <v>1.201834862385321</v>
      </c>
      <c r="I140" s="43">
        <v>1.1919496931399198</v>
      </c>
      <c r="J140" s="43">
        <v>1.3924024822950996</v>
      </c>
      <c r="K140" s="43">
        <v>1.1940667490729295</v>
      </c>
      <c r="L140" s="44">
        <v>1.0742233294645662</v>
      </c>
      <c r="M140" s="43"/>
      <c r="N140" s="45">
        <f t="shared" si="3"/>
        <v>1.2360808168341886</v>
      </c>
    </row>
    <row r="141" spans="1:14" ht="12.75" customHeight="1">
      <c r="A141" s="30"/>
      <c r="B141" s="31"/>
      <c r="C141" s="32" t="s">
        <v>168</v>
      </c>
      <c r="D141" s="49" t="s">
        <v>169</v>
      </c>
      <c r="E141" s="50"/>
      <c r="F141" s="51"/>
      <c r="G141" s="51"/>
      <c r="H141" s="51"/>
      <c r="I141" s="51"/>
      <c r="J141" s="51"/>
      <c r="K141" s="51"/>
      <c r="L141" s="52"/>
      <c r="M141" s="51"/>
      <c r="N141" s="29"/>
    </row>
    <row r="142" spans="1:14" ht="12.75" customHeight="1">
      <c r="A142" s="30" t="s">
        <v>170</v>
      </c>
      <c r="B142" s="31" t="s">
        <v>171</v>
      </c>
      <c r="C142" s="32">
        <v>1</v>
      </c>
      <c r="D142" s="33" t="s">
        <v>15</v>
      </c>
      <c r="E142" s="34">
        <v>0</v>
      </c>
      <c r="F142" s="35">
        <v>1.8150630714668799E-3</v>
      </c>
      <c r="G142" s="35"/>
      <c r="H142" s="35">
        <v>6.672226855713094E-3</v>
      </c>
      <c r="I142" s="35">
        <v>6.6290539975766196E-3</v>
      </c>
      <c r="J142" s="35">
        <v>0</v>
      </c>
      <c r="K142" s="35">
        <v>1.1124845488257106E-2</v>
      </c>
      <c r="L142" s="36">
        <v>9.5064650445484593E-4</v>
      </c>
      <c r="M142" s="35"/>
      <c r="N142" s="29">
        <f>AVERAGE(E142:L142)</f>
        <v>3.8845479882097917E-3</v>
      </c>
    </row>
    <row r="143" spans="1:14">
      <c r="A143" s="30" t="s">
        <v>172</v>
      </c>
      <c r="B143" s="31" t="s">
        <v>171</v>
      </c>
      <c r="C143" s="32">
        <v>2</v>
      </c>
      <c r="D143" s="33" t="s">
        <v>0</v>
      </c>
      <c r="E143" s="37">
        <v>0</v>
      </c>
      <c r="F143" s="35">
        <v>5.8748880815746758E-3</v>
      </c>
      <c r="G143" s="35"/>
      <c r="H143" s="35">
        <v>1.0008340283569641E-2</v>
      </c>
      <c r="I143" s="35">
        <v>4.5836780157251138E-3</v>
      </c>
      <c r="J143" s="35">
        <v>5.2667219038845135E-3</v>
      </c>
      <c r="K143" s="35">
        <v>2.9048207663782449E-2</v>
      </c>
      <c r="L143" s="36">
        <v>3.8429467866602177E-3</v>
      </c>
      <c r="M143" s="35"/>
      <c r="N143" s="29">
        <f>AVERAGE(F143:L143)</f>
        <v>9.7707971225327681E-3</v>
      </c>
    </row>
    <row r="144" spans="1:14">
      <c r="A144" s="30" t="s">
        <v>173</v>
      </c>
      <c r="B144" s="31" t="s">
        <v>171</v>
      </c>
      <c r="C144" s="32">
        <v>3</v>
      </c>
      <c r="D144" s="33" t="s">
        <v>1</v>
      </c>
      <c r="E144" s="34">
        <v>1.1628136395998152E-2</v>
      </c>
      <c r="F144" s="37">
        <v>0</v>
      </c>
      <c r="G144" s="35"/>
      <c r="H144" s="35">
        <v>3.8365304420350292E-2</v>
      </c>
      <c r="I144" s="35">
        <v>1.2271105353504235E-2</v>
      </c>
      <c r="J144" s="35">
        <v>2.3878691871675749E-2</v>
      </c>
      <c r="K144" s="35">
        <v>9.0234857849196534E-2</v>
      </c>
      <c r="L144" s="36">
        <v>1.0327472334512739E-2</v>
      </c>
      <c r="M144" s="35"/>
      <c r="N144" s="29">
        <f>AVERAGE(E144,H144:L144)</f>
        <v>3.1117594704206279E-2</v>
      </c>
    </row>
    <row r="145" spans="1:14">
      <c r="A145" s="30" t="s">
        <v>174</v>
      </c>
      <c r="B145" s="31" t="s">
        <v>171</v>
      </c>
      <c r="C145" s="32">
        <v>4</v>
      </c>
      <c r="D145" s="33" t="s">
        <v>2</v>
      </c>
      <c r="E145" s="34">
        <v>0.11612788289087683</v>
      </c>
      <c r="F145" s="35">
        <v>1.4875422078211589E-2</v>
      </c>
      <c r="G145" s="35"/>
      <c r="H145" s="35">
        <v>1.0842368640533779E-2</v>
      </c>
      <c r="I145" s="35">
        <v>3.8972349527368433E-3</v>
      </c>
      <c r="J145" s="35">
        <v>2.7701888012594215E-3</v>
      </c>
      <c r="K145" s="35">
        <v>2.1631644004944377E-2</v>
      </c>
      <c r="L145" s="36">
        <v>3.8879638856618077E-3</v>
      </c>
      <c r="M145" s="35"/>
      <c r="N145" s="29">
        <f>AVERAGE(E145:L145)</f>
        <v>2.4861815036317809E-2</v>
      </c>
    </row>
    <row r="146" spans="1:14">
      <c r="A146" s="30" t="s">
        <v>175</v>
      </c>
      <c r="B146" s="31" t="s">
        <v>171</v>
      </c>
      <c r="C146" s="32">
        <v>5</v>
      </c>
      <c r="D146" s="33" t="s">
        <v>3</v>
      </c>
      <c r="E146" s="34">
        <v>9.9217379756046473E-3</v>
      </c>
      <c r="F146" s="35">
        <v>1.0861884756938812E-2</v>
      </c>
      <c r="G146" s="58"/>
      <c r="H146" s="37">
        <v>0</v>
      </c>
      <c r="I146" s="35">
        <v>0.19671947817913801</v>
      </c>
      <c r="J146" s="35">
        <v>5.7784348392649317E-3</v>
      </c>
      <c r="K146" s="35">
        <v>5.8714462299134726E-2</v>
      </c>
      <c r="L146" s="36">
        <v>3.624323348079269E-2</v>
      </c>
      <c r="M146" s="58"/>
      <c r="N146" s="29">
        <f>AVERAGE(E146:F146,I146:L146)</f>
        <v>5.3039871921812302E-2</v>
      </c>
    </row>
    <row r="147" spans="1:14">
      <c r="A147" s="30" t="s">
        <v>176</v>
      </c>
      <c r="B147" s="31" t="s">
        <v>171</v>
      </c>
      <c r="C147" s="32">
        <v>6</v>
      </c>
      <c r="D147" s="33" t="s">
        <v>4</v>
      </c>
      <c r="E147" s="34">
        <v>4.3403634496262155E-3</v>
      </c>
      <c r="F147" s="35">
        <v>1.8523843520667407E-3</v>
      </c>
      <c r="G147" s="35"/>
      <c r="H147" s="35">
        <v>4.4203502919099247E-2</v>
      </c>
      <c r="I147" s="37">
        <v>0</v>
      </c>
      <c r="J147" s="35">
        <v>1.475216751220361E-3</v>
      </c>
      <c r="K147" s="35">
        <v>8.034610630407911E-3</v>
      </c>
      <c r="L147" s="36">
        <v>3.5506398986072961E-2</v>
      </c>
      <c r="M147" s="35"/>
      <c r="N147" s="29">
        <f>AVERAGE(E147:H147,J147:L147)</f>
        <v>1.5902079514748906E-2</v>
      </c>
    </row>
    <row r="148" spans="1:14">
      <c r="A148" s="30" t="s">
        <v>177</v>
      </c>
      <c r="B148" s="31" t="s">
        <v>171</v>
      </c>
      <c r="C148" s="32">
        <v>7</v>
      </c>
      <c r="D148" s="33" t="s">
        <v>5</v>
      </c>
      <c r="E148" s="34">
        <v>2.6990300569039991E-3</v>
      </c>
      <c r="F148" s="35">
        <v>1.7599140385749185E-2</v>
      </c>
      <c r="G148" s="35"/>
      <c r="H148" s="35">
        <v>1.1676396997497916E-2</v>
      </c>
      <c r="I148" s="35">
        <v>8.9946790240973667E-3</v>
      </c>
      <c r="J148" s="37">
        <v>0</v>
      </c>
      <c r="K148" s="35">
        <v>1.8541409147095178E-2</v>
      </c>
      <c r="L148" s="36">
        <v>1.6056176354417313E-2</v>
      </c>
      <c r="M148" s="35"/>
      <c r="N148" s="29">
        <f>AVERAGE(E148:I148,K148:L148)</f>
        <v>1.2594471994293496E-2</v>
      </c>
    </row>
    <row r="149" spans="1:14">
      <c r="A149" s="30" t="s">
        <v>178</v>
      </c>
      <c r="B149" s="31" t="s">
        <v>171</v>
      </c>
      <c r="C149" s="32">
        <v>8</v>
      </c>
      <c r="D149" s="33" t="s">
        <v>6</v>
      </c>
      <c r="E149" s="34">
        <v>0.7545944516661679</v>
      </c>
      <c r="F149" s="35">
        <v>0.45694778985695417</v>
      </c>
      <c r="G149" s="35"/>
      <c r="H149" s="35">
        <v>0.40200166805671395</v>
      </c>
      <c r="I149" s="35">
        <v>0.69156089924935704</v>
      </c>
      <c r="J149" s="35">
        <v>0.49310548827032724</v>
      </c>
      <c r="K149" s="37">
        <v>0</v>
      </c>
      <c r="L149" s="36">
        <v>0.48600862811264134</v>
      </c>
      <c r="M149" s="35"/>
      <c r="N149" s="29">
        <f>AVERAGE(E149:J149,L149)</f>
        <v>0.54736982086869357</v>
      </c>
    </row>
    <row r="150" spans="1:14">
      <c r="A150" s="30" t="s">
        <v>179</v>
      </c>
      <c r="B150" s="31" t="s">
        <v>171</v>
      </c>
      <c r="C150" s="32">
        <v>9</v>
      </c>
      <c r="D150" s="33" t="s">
        <v>7</v>
      </c>
      <c r="E150" s="34">
        <v>2.7237223087518817E-3</v>
      </c>
      <c r="F150" s="35">
        <v>2.9165708421192136E-3</v>
      </c>
      <c r="G150" s="35"/>
      <c r="H150" s="35">
        <v>2.5020850708924102E-3</v>
      </c>
      <c r="I150" s="35">
        <v>1.7012888774542552E-2</v>
      </c>
      <c r="J150" s="35">
        <v>0</v>
      </c>
      <c r="K150" s="35">
        <v>3.708281829419036E-3</v>
      </c>
      <c r="L150" s="37">
        <v>0</v>
      </c>
      <c r="M150" s="35"/>
      <c r="N150" s="29">
        <f>AVERAGE(E150:K150)</f>
        <v>4.8105914709541822E-3</v>
      </c>
    </row>
    <row r="151" spans="1:14">
      <c r="A151" s="30" t="s">
        <v>180</v>
      </c>
      <c r="B151" s="31" t="s">
        <v>171</v>
      </c>
      <c r="C151" s="32">
        <v>10</v>
      </c>
      <c r="D151" s="33" t="s">
        <v>25</v>
      </c>
      <c r="E151" s="34">
        <v>5.5424070127888655E-3</v>
      </c>
      <c r="F151" s="35">
        <v>0</v>
      </c>
      <c r="G151" s="35"/>
      <c r="H151" s="35">
        <v>7.5062552126772307E-3</v>
      </c>
      <c r="I151" s="35">
        <v>7.5715738605433083E-3</v>
      </c>
      <c r="J151" s="35">
        <v>1.0394611441691196E-3</v>
      </c>
      <c r="K151" s="35">
        <v>1.2360939431396785E-3</v>
      </c>
      <c r="L151" s="36">
        <v>1.8674313110710324E-2</v>
      </c>
      <c r="M151" s="35"/>
      <c r="N151" s="29">
        <f t="shared" ref="N151:N166" si="4">AVERAGE(E151:L151)</f>
        <v>5.9385863262897895E-3</v>
      </c>
    </row>
    <row r="152" spans="1:14">
      <c r="A152" s="30" t="s">
        <v>181</v>
      </c>
      <c r="B152" s="31" t="s">
        <v>171</v>
      </c>
      <c r="C152" s="32">
        <v>11</v>
      </c>
      <c r="D152" s="33" t="s">
        <v>27</v>
      </c>
      <c r="E152" s="34">
        <v>1.9387082025590441E-3</v>
      </c>
      <c r="F152" s="35">
        <v>2.8625532349809569E-3</v>
      </c>
      <c r="G152" s="35"/>
      <c r="H152" s="35">
        <v>7.5062552126772306E-2</v>
      </c>
      <c r="I152" s="35">
        <v>0.1036525564816296</v>
      </c>
      <c r="J152" s="35">
        <v>3.1879906858429097E-3</v>
      </c>
      <c r="K152" s="35">
        <v>1.9777503090234856E-2</v>
      </c>
      <c r="L152" s="36">
        <v>0.13893254480046593</v>
      </c>
      <c r="M152" s="35"/>
      <c r="N152" s="29">
        <f t="shared" si="4"/>
        <v>4.9344915517497943E-2</v>
      </c>
    </row>
    <row r="153" spans="1:14">
      <c r="A153" s="30" t="s">
        <v>182</v>
      </c>
      <c r="B153" s="31" t="s">
        <v>171</v>
      </c>
      <c r="C153" s="32">
        <v>12</v>
      </c>
      <c r="D153" s="33" t="s">
        <v>8</v>
      </c>
      <c r="E153" s="34">
        <v>5.3058715824780445E-2</v>
      </c>
      <c r="F153" s="35">
        <v>0.22912716270270445</v>
      </c>
      <c r="G153" s="35"/>
      <c r="H153" s="35">
        <v>3.336113427856547E-2</v>
      </c>
      <c r="I153" s="35">
        <v>1.8568529169017876E-2</v>
      </c>
      <c r="J153" s="35">
        <v>0.15327750944364613</v>
      </c>
      <c r="K153" s="35">
        <v>0.15698393077873918</v>
      </c>
      <c r="L153" s="36">
        <v>2.107819255173813E-2</v>
      </c>
      <c r="M153" s="35"/>
      <c r="N153" s="29">
        <f t="shared" si="4"/>
        <v>9.5065024964170242E-2</v>
      </c>
    </row>
    <row r="154" spans="1:14">
      <c r="A154" s="30" t="s">
        <v>183</v>
      </c>
      <c r="B154" s="31" t="s">
        <v>171</v>
      </c>
      <c r="C154" s="32">
        <v>13</v>
      </c>
      <c r="D154" s="33" t="s">
        <v>30</v>
      </c>
      <c r="E154" s="34">
        <v>3.8370259191889577E-2</v>
      </c>
      <c r="F154" s="35">
        <v>9.0566120370803825E-3</v>
      </c>
      <c r="G154" s="35"/>
      <c r="H154" s="35">
        <v>1.1676396997497916E-2</v>
      </c>
      <c r="I154" s="35">
        <v>4.6176875615125956E-3</v>
      </c>
      <c r="J154" s="35">
        <v>0.12611888334297991</v>
      </c>
      <c r="K154" s="35">
        <v>1.2978986402966625E-2</v>
      </c>
      <c r="L154" s="36">
        <v>3.4414825204506314E-3</v>
      </c>
      <c r="M154" s="35"/>
      <c r="N154" s="29">
        <f t="shared" si="4"/>
        <v>2.9465758293482521E-2</v>
      </c>
    </row>
    <row r="155" spans="1:14">
      <c r="A155" s="30" t="s">
        <v>184</v>
      </c>
      <c r="B155" s="31" t="s">
        <v>171</v>
      </c>
      <c r="C155" s="32">
        <v>14</v>
      </c>
      <c r="D155" s="33" t="s">
        <v>32</v>
      </c>
      <c r="E155" s="34">
        <v>0.15781359929806993</v>
      </c>
      <c r="F155" s="35">
        <v>4.5544175928635001E-2</v>
      </c>
      <c r="G155" s="35"/>
      <c r="H155" s="35">
        <v>0.12260216847372812</v>
      </c>
      <c r="I155" s="35">
        <v>4.0585448955121721E-2</v>
      </c>
      <c r="J155" s="35">
        <v>0.1969942452776744</v>
      </c>
      <c r="K155" s="35">
        <v>4.9443757725587151E-2</v>
      </c>
      <c r="L155" s="36">
        <v>9.8825279140724726E-3</v>
      </c>
      <c r="M155" s="35"/>
      <c r="N155" s="29">
        <f t="shared" si="4"/>
        <v>8.8980846224698401E-2</v>
      </c>
    </row>
    <row r="156" spans="1:14">
      <c r="A156" s="30" t="s">
        <v>185</v>
      </c>
      <c r="B156" s="31" t="s">
        <v>171</v>
      </c>
      <c r="C156" s="32">
        <v>15</v>
      </c>
      <c r="D156" s="33" t="s">
        <v>34</v>
      </c>
      <c r="E156" s="34">
        <v>0.21156704513550445</v>
      </c>
      <c r="F156" s="35">
        <v>1.0523855160249446E-2</v>
      </c>
      <c r="G156" s="35"/>
      <c r="H156" s="35">
        <v>9.1743119266055051E-3</v>
      </c>
      <c r="I156" s="35">
        <v>3.7448822135653145E-3</v>
      </c>
      <c r="J156" s="35">
        <v>0.12727033836196544</v>
      </c>
      <c r="K156" s="35">
        <v>1.6069221260815822E-2</v>
      </c>
      <c r="L156" s="36">
        <v>7.5059350345543117E-3</v>
      </c>
      <c r="M156" s="35"/>
      <c r="N156" s="29">
        <f t="shared" si="4"/>
        <v>5.5122227013322901E-2</v>
      </c>
    </row>
    <row r="157" spans="1:14">
      <c r="A157" s="30" t="s">
        <v>186</v>
      </c>
      <c r="B157" s="31" t="s">
        <v>171</v>
      </c>
      <c r="C157" s="32">
        <v>16</v>
      </c>
      <c r="D157" s="33" t="s">
        <v>36</v>
      </c>
      <c r="E157" s="34">
        <v>3.6883276262462426E-2</v>
      </c>
      <c r="F157" s="35">
        <v>6.5941971318665471E-2</v>
      </c>
      <c r="G157" s="35"/>
      <c r="H157" s="35">
        <v>1.1676396997497916E-2</v>
      </c>
      <c r="I157" s="35">
        <v>1.0103987119428786E-2</v>
      </c>
      <c r="J157" s="35">
        <v>0.47630128688031304</v>
      </c>
      <c r="K157" s="35">
        <v>1.73053152039555E-2</v>
      </c>
      <c r="L157" s="36">
        <v>8.4980776716404177E-4</v>
      </c>
      <c r="M157" s="35"/>
      <c r="N157" s="29">
        <f t="shared" si="4"/>
        <v>8.8437434507069604E-2</v>
      </c>
    </row>
    <row r="158" spans="1:14">
      <c r="A158" s="30" t="s">
        <v>187</v>
      </c>
      <c r="B158" s="31" t="s">
        <v>171</v>
      </c>
      <c r="C158" s="32">
        <v>17</v>
      </c>
      <c r="D158" s="33" t="s">
        <v>38</v>
      </c>
      <c r="E158" s="34">
        <v>4.4604090730169018E-3</v>
      </c>
      <c r="F158" s="35">
        <v>1.7765724656127865E-3</v>
      </c>
      <c r="G158" s="35"/>
      <c r="H158" s="35">
        <v>3.336113427856547E-3</v>
      </c>
      <c r="I158" s="35">
        <v>1.6468175867752608E-3</v>
      </c>
      <c r="J158" s="35">
        <v>7.9956567346106469E-3</v>
      </c>
      <c r="K158" s="35">
        <v>7.4165636588380719E-3</v>
      </c>
      <c r="L158" s="36">
        <v>1.7221922171183377E-2</v>
      </c>
      <c r="M158" s="35"/>
      <c r="N158" s="29">
        <f t="shared" si="4"/>
        <v>6.2648650168419416E-3</v>
      </c>
    </row>
    <row r="159" spans="1:14">
      <c r="A159" s="30" t="s">
        <v>188</v>
      </c>
      <c r="B159" s="31" t="s">
        <v>171</v>
      </c>
      <c r="C159" s="32">
        <v>18</v>
      </c>
      <c r="D159" s="33" t="s">
        <v>40</v>
      </c>
      <c r="E159" s="34">
        <v>1.0011688364435783E-2</v>
      </c>
      <c r="F159" s="35">
        <v>2.5935653944616772E-3</v>
      </c>
      <c r="G159" s="35"/>
      <c r="H159" s="35">
        <v>3.0859049207673062E-2</v>
      </c>
      <c r="I159" s="35">
        <v>3.6345278606494759E-2</v>
      </c>
      <c r="J159" s="35">
        <v>3.6261561885274061E-3</v>
      </c>
      <c r="K159" s="35">
        <v>7.4165636588380719E-3</v>
      </c>
      <c r="L159" s="36">
        <v>3.0651968165797568E-2</v>
      </c>
      <c r="M159" s="35"/>
      <c r="N159" s="29">
        <f t="shared" si="4"/>
        <v>1.735775279803262E-2</v>
      </c>
    </row>
    <row r="160" spans="1:14">
      <c r="A160" s="30" t="s">
        <v>189</v>
      </c>
      <c r="B160" s="31" t="s">
        <v>171</v>
      </c>
      <c r="C160" s="32">
        <v>19</v>
      </c>
      <c r="D160" s="33" t="s">
        <v>42</v>
      </c>
      <c r="E160" s="34">
        <v>0.26079576408078314</v>
      </c>
      <c r="F160" s="35">
        <v>2.5963839180787797E-2</v>
      </c>
      <c r="G160" s="35"/>
      <c r="H160" s="35">
        <v>1.9182652210175146E-2</v>
      </c>
      <c r="I160" s="35">
        <v>3.5589483299052996E-2</v>
      </c>
      <c r="J160" s="35">
        <v>0.1330699475770766</v>
      </c>
      <c r="K160" s="35">
        <v>2.6576019777503089E-2</v>
      </c>
      <c r="L160" s="36">
        <v>1.0904589584257406E-2</v>
      </c>
      <c r="M160" s="35"/>
      <c r="N160" s="29">
        <f t="shared" si="4"/>
        <v>7.315461367280518E-2</v>
      </c>
    </row>
    <row r="161" spans="1:14">
      <c r="A161" s="30" t="s">
        <v>190</v>
      </c>
      <c r="B161" s="31" t="s">
        <v>171</v>
      </c>
      <c r="C161" s="32">
        <v>20</v>
      </c>
      <c r="D161" s="33" t="s">
        <v>44</v>
      </c>
      <c r="E161" s="34">
        <v>7.1630779344809513E-3</v>
      </c>
      <c r="F161" s="35">
        <v>5.8048432970463559E-3</v>
      </c>
      <c r="G161" s="35"/>
      <c r="H161" s="35">
        <v>3.0025020850708923E-2</v>
      </c>
      <c r="I161" s="35">
        <v>9.5580720856287382E-2</v>
      </c>
      <c r="J161" s="35">
        <v>4.2454234545616296E-2</v>
      </c>
      <c r="K161" s="35">
        <v>1.4833127317676144E-2</v>
      </c>
      <c r="L161" s="36">
        <v>1.3169998252081096E-2</v>
      </c>
      <c r="M161" s="35"/>
      <c r="N161" s="29">
        <f t="shared" si="4"/>
        <v>2.9861574721985303E-2</v>
      </c>
    </row>
    <row r="162" spans="1:14">
      <c r="A162" s="30" t="s">
        <v>191</v>
      </c>
      <c r="B162" s="31" t="s">
        <v>171</v>
      </c>
      <c r="C162" s="32">
        <v>21</v>
      </c>
      <c r="D162" s="33" t="s">
        <v>46</v>
      </c>
      <c r="E162" s="34">
        <v>1.810365052163175E-3</v>
      </c>
      <c r="F162" s="35">
        <v>2.0445991467640317E-3</v>
      </c>
      <c r="G162" s="35"/>
      <c r="H162" s="35">
        <v>5.0041701417848205E-3</v>
      </c>
      <c r="I162" s="35">
        <v>9.3480826671664251E-3</v>
      </c>
      <c r="J162" s="35">
        <v>1.0681767719933832E-3</v>
      </c>
      <c r="K162" s="35">
        <v>4.944375772558714E-3</v>
      </c>
      <c r="L162" s="36">
        <v>4.4815046503092265E-3</v>
      </c>
      <c r="M162" s="35"/>
      <c r="N162" s="29">
        <f t="shared" si="4"/>
        <v>4.1001820289628252E-3</v>
      </c>
    </row>
    <row r="163" spans="1:14">
      <c r="A163" s="30" t="s">
        <v>192</v>
      </c>
      <c r="B163" s="31" t="s">
        <v>171</v>
      </c>
      <c r="C163" s="32">
        <v>22</v>
      </c>
      <c r="D163" s="33" t="s">
        <v>48</v>
      </c>
      <c r="E163" s="34">
        <v>3.4708160234568405E-3</v>
      </c>
      <c r="F163" s="35">
        <v>9.7870195157945088E-4</v>
      </c>
      <c r="G163" s="35"/>
      <c r="H163" s="35">
        <v>5.8381984987489581E-3</v>
      </c>
      <c r="I163" s="35">
        <v>1.2874312894934731E-2</v>
      </c>
      <c r="J163" s="35">
        <v>4.3896335027450667E-4</v>
      </c>
      <c r="K163" s="35">
        <v>3.708281829419036E-3</v>
      </c>
      <c r="L163" s="36">
        <v>8.6734264376128155E-3</v>
      </c>
      <c r="M163" s="35"/>
      <c r="N163" s="29">
        <f t="shared" si="4"/>
        <v>5.1403858551466192E-3</v>
      </c>
    </row>
    <row r="164" spans="1:14">
      <c r="A164" s="30" t="s">
        <v>193</v>
      </c>
      <c r="B164" s="31" t="s">
        <v>171</v>
      </c>
      <c r="C164" s="32">
        <v>23</v>
      </c>
      <c r="D164" s="33" t="s">
        <v>50</v>
      </c>
      <c r="E164" s="34">
        <v>5.6256177377679763E-3</v>
      </c>
      <c r="F164" s="35">
        <v>6.6593449483570702E-3</v>
      </c>
      <c r="G164" s="35"/>
      <c r="H164" s="35">
        <v>1.1676396997497916E-2</v>
      </c>
      <c r="I164" s="35">
        <v>1.1420598726133326E-2</v>
      </c>
      <c r="J164" s="35">
        <v>5.5485562718919065E-2</v>
      </c>
      <c r="K164" s="35">
        <v>2.0395550061804699E-2</v>
      </c>
      <c r="L164" s="36">
        <v>1.7915912792928019E-3</v>
      </c>
      <c r="M164" s="35"/>
      <c r="N164" s="29">
        <f t="shared" si="4"/>
        <v>1.6150666067110409E-2</v>
      </c>
    </row>
    <row r="165" spans="1:14">
      <c r="A165" s="30" t="s">
        <v>194</v>
      </c>
      <c r="B165" s="31" t="s">
        <v>171</v>
      </c>
      <c r="C165" s="32">
        <v>24</v>
      </c>
      <c r="D165" s="33" t="s">
        <v>52</v>
      </c>
      <c r="E165" s="34">
        <v>0.10080117799944656</v>
      </c>
      <c r="F165" s="35">
        <v>0.36353810145557497</v>
      </c>
      <c r="G165" s="35"/>
      <c r="H165" s="35">
        <v>0.32610508757297746</v>
      </c>
      <c r="I165" s="35">
        <v>0.13405196917566886</v>
      </c>
      <c r="J165" s="35">
        <v>0.11160162901439775</v>
      </c>
      <c r="K165" s="35">
        <v>0.54820766378244745</v>
      </c>
      <c r="L165" s="36">
        <v>0.14427992862080033</v>
      </c>
      <c r="M165" s="35"/>
      <c r="N165" s="29">
        <f t="shared" si="4"/>
        <v>0.2469407939459019</v>
      </c>
    </row>
    <row r="166" spans="1:14">
      <c r="A166" s="30" t="s">
        <v>195</v>
      </c>
      <c r="B166" s="31" t="s">
        <v>171</v>
      </c>
      <c r="C166" s="32">
        <v>25</v>
      </c>
      <c r="D166" s="33" t="s">
        <v>54</v>
      </c>
      <c r="E166" s="34">
        <v>2.2252840390960701E-2</v>
      </c>
      <c r="F166" s="35">
        <v>2.0015255232549808E-2</v>
      </c>
      <c r="G166" s="35"/>
      <c r="H166" s="35">
        <v>0.1042535446205171</v>
      </c>
      <c r="I166" s="35">
        <v>2.956802336283923E-2</v>
      </c>
      <c r="J166" s="35">
        <v>2.9094625225089401E-2</v>
      </c>
      <c r="K166" s="35">
        <v>5.5006180469715699E-2</v>
      </c>
      <c r="L166" s="36">
        <v>0.14088837540332219</v>
      </c>
      <c r="M166" s="35"/>
      <c r="N166" s="29">
        <f t="shared" si="4"/>
        <v>5.7296977814999157E-2</v>
      </c>
    </row>
    <row r="167" spans="1:14">
      <c r="A167" s="38"/>
      <c r="B167" s="39"/>
      <c r="C167" s="40"/>
      <c r="D167" s="41" t="s">
        <v>55</v>
      </c>
      <c r="E167" s="42">
        <v>1.8236010923285033</v>
      </c>
      <c r="F167" s="43">
        <v>1.305174296880133</v>
      </c>
      <c r="G167" s="43"/>
      <c r="H167" s="43">
        <v>1.3336113427856546</v>
      </c>
      <c r="I167" s="43">
        <v>1.4969389700828437</v>
      </c>
      <c r="J167" s="43">
        <v>2.0012994097007311</v>
      </c>
      <c r="K167" s="43">
        <v>1.2181705809641532</v>
      </c>
      <c r="L167" s="44">
        <v>1.167287163651809</v>
      </c>
      <c r="M167" s="43"/>
      <c r="N167" s="45">
        <f t="shared" si="3"/>
        <v>1.4780118366276898</v>
      </c>
    </row>
    <row r="168" spans="1:14" ht="12.75" customHeight="1">
      <c r="A168" s="30"/>
      <c r="B168" s="31"/>
      <c r="C168" s="32" t="s">
        <v>196</v>
      </c>
      <c r="D168" s="49" t="s">
        <v>197</v>
      </c>
      <c r="E168" s="50"/>
      <c r="F168" s="51"/>
      <c r="G168" s="51"/>
      <c r="H168" s="51"/>
      <c r="I168" s="51"/>
      <c r="J168" s="51"/>
      <c r="K168" s="51"/>
      <c r="L168" s="52"/>
      <c r="M168" s="51"/>
      <c r="N168" s="29"/>
    </row>
    <row r="169" spans="1:14" ht="12.75" customHeight="1">
      <c r="A169" s="30" t="s">
        <v>198</v>
      </c>
      <c r="B169" s="31" t="s">
        <v>199</v>
      </c>
      <c r="C169" s="32">
        <v>1</v>
      </c>
      <c r="D169" s="33" t="s">
        <v>15</v>
      </c>
      <c r="E169" s="34">
        <v>2.7634206950257062E-3</v>
      </c>
      <c r="F169" s="35">
        <v>4.0789879264821513E-2</v>
      </c>
      <c r="G169" s="35"/>
      <c r="H169" s="54"/>
      <c r="I169" s="35">
        <v>1.3182155224590972E-2</v>
      </c>
      <c r="J169" s="35">
        <v>3.4965920228519763E-2</v>
      </c>
      <c r="K169" s="54"/>
      <c r="L169" s="36">
        <v>1.8282601988682545E-2</v>
      </c>
      <c r="M169" s="35"/>
      <c r="N169" s="29">
        <f>AVERAGE(E169:L169)</f>
        <v>2.19967954803281E-2</v>
      </c>
    </row>
    <row r="170" spans="1:14">
      <c r="A170" s="30" t="s">
        <v>200</v>
      </c>
      <c r="B170" s="31" t="s">
        <v>199</v>
      </c>
      <c r="C170" s="32">
        <v>2</v>
      </c>
      <c r="D170" s="33" t="s">
        <v>0</v>
      </c>
      <c r="E170" s="37">
        <v>0</v>
      </c>
      <c r="F170" s="35">
        <v>5.2227159393417599E-2</v>
      </c>
      <c r="G170" s="35"/>
      <c r="H170" s="54"/>
      <c r="I170" s="35">
        <v>1.2870885844922686E-2</v>
      </c>
      <c r="J170" s="35">
        <v>4.1008775702081585E-2</v>
      </c>
      <c r="K170" s="54"/>
      <c r="L170" s="36">
        <v>9.989117180697565E-3</v>
      </c>
      <c r="M170" s="35"/>
      <c r="N170" s="29">
        <f>AVERAGE(F170:L170)</f>
        <v>2.9023984530279857E-2</v>
      </c>
    </row>
    <row r="171" spans="1:14">
      <c r="A171" s="30" t="s">
        <v>201</v>
      </c>
      <c r="B171" s="31" t="s">
        <v>199</v>
      </c>
      <c r="C171" s="32">
        <v>3</v>
      </c>
      <c r="D171" s="33" t="s">
        <v>1</v>
      </c>
      <c r="E171" s="34">
        <v>1.1118597696612725E-2</v>
      </c>
      <c r="F171" s="37">
        <v>0</v>
      </c>
      <c r="G171" s="35"/>
      <c r="H171" s="54"/>
      <c r="I171" s="35">
        <v>1.7754857445367467E-2</v>
      </c>
      <c r="J171" s="35">
        <v>5.0618046051422415E-2</v>
      </c>
      <c r="K171" s="54"/>
      <c r="L171" s="36">
        <v>1.5052927121399334E-2</v>
      </c>
      <c r="M171" s="35"/>
      <c r="N171" s="29">
        <f>AVERAGE(E171,H171:L171)</f>
        <v>2.3636107078700484E-2</v>
      </c>
    </row>
    <row r="172" spans="1:14">
      <c r="A172" s="30" t="s">
        <v>202</v>
      </c>
      <c r="B172" s="31" t="s">
        <v>199</v>
      </c>
      <c r="C172" s="32">
        <v>4</v>
      </c>
      <c r="D172" s="33" t="s">
        <v>2</v>
      </c>
      <c r="E172" s="34">
        <v>4.326433189472232E-2</v>
      </c>
      <c r="F172" s="35">
        <v>8.5449076075800517E-2</v>
      </c>
      <c r="G172" s="35"/>
      <c r="H172" s="54"/>
      <c r="I172" s="35">
        <v>1.6697843450054629E-2</v>
      </c>
      <c r="J172" s="35">
        <v>4.8842671635018001E-2</v>
      </c>
      <c r="K172" s="54"/>
      <c r="L172" s="36">
        <v>5.4834091646298573E-3</v>
      </c>
      <c r="M172" s="35"/>
      <c r="N172" s="29">
        <f>AVERAGE(E172:L172)</f>
        <v>3.9947466444045066E-2</v>
      </c>
    </row>
    <row r="173" spans="1:14">
      <c r="A173" s="30" t="s">
        <v>203</v>
      </c>
      <c r="B173" s="31" t="s">
        <v>199</v>
      </c>
      <c r="C173" s="32">
        <v>5</v>
      </c>
      <c r="D173" s="33" t="s">
        <v>3</v>
      </c>
      <c r="E173" s="34">
        <v>7.3120469973554343E-3</v>
      </c>
      <c r="F173" s="35">
        <v>4.7890425329485564E-2</v>
      </c>
      <c r="G173" s="35"/>
      <c r="H173" s="55"/>
      <c r="I173" s="35">
        <v>7.3147779645508629E-2</v>
      </c>
      <c r="J173" s="35">
        <v>3.6606219134003186E-2</v>
      </c>
      <c r="K173" s="54"/>
      <c r="L173" s="36">
        <v>4.3876830689633349E-2</v>
      </c>
      <c r="M173" s="58"/>
      <c r="N173" s="29">
        <f>AVERAGE(E173:F173,I173:L173)</f>
        <v>4.1766660359197232E-2</v>
      </c>
    </row>
    <row r="174" spans="1:14">
      <c r="A174" s="30" t="s">
        <v>204</v>
      </c>
      <c r="B174" s="31" t="s">
        <v>199</v>
      </c>
      <c r="C174" s="32">
        <v>6</v>
      </c>
      <c r="D174" s="33" t="s">
        <v>4</v>
      </c>
      <c r="E174" s="34">
        <v>7.4032313019739239E-3</v>
      </c>
      <c r="F174" s="35">
        <v>3.2531690506688658E-2</v>
      </c>
      <c r="G174" s="35"/>
      <c r="H174" s="54"/>
      <c r="I174" s="37">
        <v>0</v>
      </c>
      <c r="J174" s="35">
        <v>3.4650918466911873E-2</v>
      </c>
      <c r="K174" s="54"/>
      <c r="L174" s="36">
        <v>2.7937675335221866E-2</v>
      </c>
      <c r="M174" s="35"/>
      <c r="N174" s="29">
        <f>AVERAGE(E174:H174,J174:L174)</f>
        <v>2.5630878902699078E-2</v>
      </c>
    </row>
    <row r="175" spans="1:14">
      <c r="A175" s="30" t="s">
        <v>205</v>
      </c>
      <c r="B175" s="31" t="s">
        <v>199</v>
      </c>
      <c r="C175" s="32">
        <v>7</v>
      </c>
      <c r="D175" s="33" t="s">
        <v>5</v>
      </c>
      <c r="E175" s="34">
        <v>1.0819312100766858E-2</v>
      </c>
      <c r="F175" s="35">
        <v>4.5529111460020741E-2</v>
      </c>
      <c r="G175" s="35"/>
      <c r="H175" s="54"/>
      <c r="I175" s="35">
        <v>1.4567477010207797E-2</v>
      </c>
      <c r="J175" s="37">
        <v>0</v>
      </c>
      <c r="K175" s="54"/>
      <c r="L175" s="36">
        <v>2.7491347420676958E-2</v>
      </c>
      <c r="M175" s="35"/>
      <c r="N175" s="29">
        <f>AVERAGE(E175:I175,K175:L175)</f>
        <v>2.460181199791809E-2</v>
      </c>
    </row>
    <row r="176" spans="1:14">
      <c r="A176" s="30" t="s">
        <v>206</v>
      </c>
      <c r="B176" s="31" t="s">
        <v>199</v>
      </c>
      <c r="C176" s="32">
        <v>8</v>
      </c>
      <c r="D176" s="33" t="s">
        <v>6</v>
      </c>
      <c r="E176" s="34">
        <v>0.20361969387758216</v>
      </c>
      <c r="F176" s="35">
        <v>0.31235736162820105</v>
      </c>
      <c r="G176" s="35"/>
      <c r="H176" s="54"/>
      <c r="I176" s="35">
        <v>0.23306995387297971</v>
      </c>
      <c r="J176" s="35">
        <v>0.2670171634367875</v>
      </c>
      <c r="K176" s="55"/>
      <c r="L176" s="36">
        <v>0.2355104829205823</v>
      </c>
      <c r="M176" s="35"/>
      <c r="N176" s="29">
        <f>AVERAGE(E176:J176,L176)</f>
        <v>0.25031493114722653</v>
      </c>
    </row>
    <row r="177" spans="1:14">
      <c r="A177" s="30" t="s">
        <v>207</v>
      </c>
      <c r="B177" s="31" t="s">
        <v>199</v>
      </c>
      <c r="C177" s="32">
        <v>9</v>
      </c>
      <c r="D177" s="33" t="s">
        <v>7</v>
      </c>
      <c r="E177" s="34">
        <v>7.442253441874447E-3</v>
      </c>
      <c r="F177" s="35">
        <v>3.2819016027190492E-2</v>
      </c>
      <c r="G177" s="35"/>
      <c r="H177" s="54"/>
      <c r="I177" s="35">
        <v>1.4154336383162635E-2</v>
      </c>
      <c r="J177" s="35">
        <v>3.2281746627150311E-2</v>
      </c>
      <c r="K177" s="54"/>
      <c r="L177" s="37">
        <v>0</v>
      </c>
      <c r="M177" s="35"/>
      <c r="N177" s="29">
        <f>AVERAGE(E177:K177)</f>
        <v>2.1674338119844472E-2</v>
      </c>
    </row>
    <row r="178" spans="1:14">
      <c r="A178" s="30" t="s">
        <v>208</v>
      </c>
      <c r="B178" s="31" t="s">
        <v>199</v>
      </c>
      <c r="C178" s="32">
        <v>10</v>
      </c>
      <c r="D178" s="33" t="s">
        <v>25</v>
      </c>
      <c r="E178" s="34">
        <v>5.3257473611264365E-3</v>
      </c>
      <c r="F178" s="35">
        <v>3.4374408513555194E-2</v>
      </c>
      <c r="G178" s="35"/>
      <c r="H178" s="54"/>
      <c r="I178" s="35">
        <v>3.1815971946648043E-2</v>
      </c>
      <c r="J178" s="35">
        <v>3.1741570242310113E-2</v>
      </c>
      <c r="K178" s="54"/>
      <c r="L178" s="36">
        <v>3.5776180640897798E-2</v>
      </c>
      <c r="M178" s="35"/>
      <c r="N178" s="29">
        <f t="shared" ref="N178:N194" si="5">AVERAGE(E178:L178)</f>
        <v>2.7806775740907518E-2</v>
      </c>
    </row>
    <row r="179" spans="1:14">
      <c r="A179" s="30" t="s">
        <v>209</v>
      </c>
      <c r="B179" s="31" t="s">
        <v>199</v>
      </c>
      <c r="C179" s="32">
        <v>11</v>
      </c>
      <c r="D179" s="33" t="s">
        <v>27</v>
      </c>
      <c r="E179" s="34">
        <v>9.2537753808800312E-3</v>
      </c>
      <c r="F179" s="35">
        <v>3.2936361385539945E-2</v>
      </c>
      <c r="G179" s="35"/>
      <c r="H179" s="54"/>
      <c r="I179" s="35">
        <v>6.1702919084781739E-2</v>
      </c>
      <c r="J179" s="35">
        <v>3.2417834294237259E-2</v>
      </c>
      <c r="K179" s="54"/>
      <c r="L179" s="36">
        <v>0.1013829382721621</v>
      </c>
      <c r="M179" s="35"/>
      <c r="N179" s="29">
        <f t="shared" si="5"/>
        <v>4.7538765683520209E-2</v>
      </c>
    </row>
    <row r="180" spans="1:14">
      <c r="A180" s="30" t="s">
        <v>210</v>
      </c>
      <c r="B180" s="31" t="s">
        <v>199</v>
      </c>
      <c r="C180" s="32">
        <v>12</v>
      </c>
      <c r="D180" s="33" t="s">
        <v>8</v>
      </c>
      <c r="E180" s="34">
        <v>2.033498332055924E-2</v>
      </c>
      <c r="F180" s="35">
        <v>0.16136013263128596</v>
      </c>
      <c r="G180" s="35"/>
      <c r="H180" s="54"/>
      <c r="I180" s="35">
        <v>1.4260659612811309E-2</v>
      </c>
      <c r="J180" s="35">
        <v>8.0235936218745696E-2</v>
      </c>
      <c r="K180" s="54"/>
      <c r="L180" s="36">
        <v>2.6661115921061251E-2</v>
      </c>
      <c r="M180" s="35"/>
      <c r="N180" s="29">
        <f t="shared" si="5"/>
        <v>6.0570565540892685E-2</v>
      </c>
    </row>
    <row r="181" spans="1:14">
      <c r="A181" s="30" t="s">
        <v>211</v>
      </c>
      <c r="B181" s="31" t="s">
        <v>199</v>
      </c>
      <c r="C181" s="32">
        <v>13</v>
      </c>
      <c r="D181" s="33" t="s">
        <v>30</v>
      </c>
      <c r="E181" s="34">
        <v>4.9220270747770488E-2</v>
      </c>
      <c r="F181" s="35">
        <v>8.7276339478732284E-2</v>
      </c>
      <c r="G181" s="35"/>
      <c r="H181" s="54"/>
      <c r="I181" s="35">
        <v>3.5135966358247249E-2</v>
      </c>
      <c r="J181" s="35">
        <v>0.12624003568187978</v>
      </c>
      <c r="K181" s="54"/>
      <c r="L181" s="36">
        <v>5.4955024606396605E-2</v>
      </c>
      <c r="M181" s="35"/>
      <c r="N181" s="29">
        <f t="shared" si="5"/>
        <v>7.056552737460528E-2</v>
      </c>
    </row>
    <row r="182" spans="1:14">
      <c r="A182" s="30" t="s">
        <v>212</v>
      </c>
      <c r="B182" s="31" t="s">
        <v>199</v>
      </c>
      <c r="C182" s="32">
        <v>14</v>
      </c>
      <c r="D182" s="33" t="s">
        <v>32</v>
      </c>
      <c r="E182" s="34">
        <v>0.11235863292105268</v>
      </c>
      <c r="F182" s="35">
        <v>0.1215508687163932</v>
      </c>
      <c r="G182" s="35"/>
      <c r="H182" s="54"/>
      <c r="I182" s="35">
        <v>7.1009597406134828E-2</v>
      </c>
      <c r="J182" s="35">
        <v>0.16507739730121865</v>
      </c>
      <c r="K182" s="54"/>
      <c r="L182" s="36">
        <v>6.9930890018881572E-2</v>
      </c>
      <c r="M182" s="35"/>
      <c r="N182" s="29">
        <f t="shared" si="5"/>
        <v>0.10798547727273618</v>
      </c>
    </row>
    <row r="183" spans="1:14">
      <c r="A183" s="30" t="s">
        <v>213</v>
      </c>
      <c r="B183" s="31" t="s">
        <v>199</v>
      </c>
      <c r="C183" s="32">
        <v>15</v>
      </c>
      <c r="D183" s="33" t="s">
        <v>34</v>
      </c>
      <c r="E183" s="34">
        <v>0.15096563568667332</v>
      </c>
      <c r="F183" s="35">
        <v>0.10490549099828426</v>
      </c>
      <c r="G183" s="35"/>
      <c r="H183" s="54"/>
      <c r="I183" s="35">
        <v>5.0410662925630428E-2</v>
      </c>
      <c r="J183" s="35">
        <v>0.16290125207694178</v>
      </c>
      <c r="K183" s="54"/>
      <c r="L183" s="36">
        <v>6.7516845368812528E-2</v>
      </c>
      <c r="M183" s="35"/>
      <c r="N183" s="29">
        <f>AVERAGE(E183:L183)</f>
        <v>0.10733997741126848</v>
      </c>
    </row>
    <row r="184" spans="1:14">
      <c r="A184" s="30" t="s">
        <v>214</v>
      </c>
      <c r="B184" s="31" t="s">
        <v>199</v>
      </c>
      <c r="C184" s="32">
        <v>16</v>
      </c>
      <c r="D184" s="33" t="s">
        <v>36</v>
      </c>
      <c r="E184" s="34">
        <v>7.9660168838646989E-2</v>
      </c>
      <c r="F184" s="35">
        <v>5.030965169173314E-2</v>
      </c>
      <c r="G184" s="35"/>
      <c r="H184" s="54"/>
      <c r="I184" s="35">
        <v>7.5346478929793539E-3</v>
      </c>
      <c r="J184" s="35">
        <v>0.26739288424022928</v>
      </c>
      <c r="K184" s="54"/>
      <c r="L184" s="36">
        <v>2.1219361272413938E-2</v>
      </c>
      <c r="M184" s="35"/>
      <c r="N184" s="29">
        <f t="shared" si="5"/>
        <v>8.5223342787200534E-2</v>
      </c>
    </row>
    <row r="185" spans="1:14">
      <c r="A185" s="30" t="s">
        <v>215</v>
      </c>
      <c r="B185" s="31" t="s">
        <v>199</v>
      </c>
      <c r="C185" s="32">
        <v>17</v>
      </c>
      <c r="D185" s="33" t="s">
        <v>38</v>
      </c>
      <c r="E185" s="34">
        <v>4.8521376716817485E-2</v>
      </c>
      <c r="F185" s="35">
        <v>9.3739291370304456E-2</v>
      </c>
      <c r="G185" s="35"/>
      <c r="H185" s="54"/>
      <c r="I185" s="35">
        <v>2.6273313679503595E-2</v>
      </c>
      <c r="J185" s="35">
        <v>6.455254974609459E-2</v>
      </c>
      <c r="K185" s="54"/>
      <c r="L185" s="36">
        <v>0.12425056712540988</v>
      </c>
      <c r="M185" s="35"/>
      <c r="N185" s="29">
        <f t="shared" si="5"/>
        <v>7.1467419727626005E-2</v>
      </c>
    </row>
    <row r="186" spans="1:14">
      <c r="A186" s="30" t="s">
        <v>216</v>
      </c>
      <c r="B186" s="31" t="s">
        <v>199</v>
      </c>
      <c r="C186" s="32">
        <v>18</v>
      </c>
      <c r="D186" s="33" t="s">
        <v>40</v>
      </c>
      <c r="E186" s="34">
        <v>3.6165888115071619E-2</v>
      </c>
      <c r="F186" s="35">
        <v>8.2896168159758823E-2</v>
      </c>
      <c r="G186" s="35"/>
      <c r="H186" s="54"/>
      <c r="I186" s="35">
        <v>6.891134981481245E-2</v>
      </c>
      <c r="J186" s="35">
        <v>6.1803523271203212E-2</v>
      </c>
      <c r="K186" s="54"/>
      <c r="L186" s="36">
        <v>5.9972550900457271E-2</v>
      </c>
      <c r="M186" s="35"/>
      <c r="N186" s="29">
        <f t="shared" si="5"/>
        <v>6.1949896052260679E-2</v>
      </c>
    </row>
    <row r="187" spans="1:14">
      <c r="A187" s="30" t="s">
        <v>217</v>
      </c>
      <c r="B187" s="31" t="s">
        <v>199</v>
      </c>
      <c r="C187" s="32">
        <v>19</v>
      </c>
      <c r="D187" s="33" t="s">
        <v>42</v>
      </c>
      <c r="E187" s="34">
        <v>8.5721187546245567E-2</v>
      </c>
      <c r="F187" s="35">
        <v>8.1594499104356982E-2</v>
      </c>
      <c r="G187" s="35"/>
      <c r="H187" s="54"/>
      <c r="I187" s="35">
        <v>3.7523188838282866E-2</v>
      </c>
      <c r="J187" s="35">
        <v>8.8224212647979486E-2</v>
      </c>
      <c r="K187" s="54"/>
      <c r="L187" s="36">
        <v>2.6000489654865736E-2</v>
      </c>
      <c r="M187" s="35"/>
      <c r="N187" s="29">
        <f t="shared" si="5"/>
        <v>6.3812715558346125E-2</v>
      </c>
    </row>
    <row r="188" spans="1:14">
      <c r="A188" s="30" t="s">
        <v>218</v>
      </c>
      <c r="B188" s="31" t="s">
        <v>199</v>
      </c>
      <c r="C188" s="32">
        <v>20</v>
      </c>
      <c r="D188" s="33" t="s">
        <v>44</v>
      </c>
      <c r="E188" s="34">
        <v>1.0703112136253891E-2</v>
      </c>
      <c r="F188" s="35">
        <v>6.6480396580499326E-2</v>
      </c>
      <c r="G188" s="35"/>
      <c r="H188" s="54"/>
      <c r="I188" s="35">
        <v>0.19188490539534611</v>
      </c>
      <c r="J188" s="35">
        <v>7.1271873252035448E-2</v>
      </c>
      <c r="K188" s="54"/>
      <c r="L188" s="36">
        <v>4.5476037393224027E-2</v>
      </c>
      <c r="M188" s="35"/>
      <c r="N188" s="29">
        <f t="shared" si="5"/>
        <v>7.7163264951471772E-2</v>
      </c>
    </row>
    <row r="189" spans="1:14">
      <c r="A189" s="30" t="s">
        <v>219</v>
      </c>
      <c r="B189" s="31" t="s">
        <v>199</v>
      </c>
      <c r="C189" s="32">
        <v>21</v>
      </c>
      <c r="D189" s="33" t="s">
        <v>46</v>
      </c>
      <c r="E189" s="34">
        <v>2.4624700069698035E-2</v>
      </c>
      <c r="F189" s="35">
        <v>8.1424251996629268E-2</v>
      </c>
      <c r="G189" s="35"/>
      <c r="H189" s="54"/>
      <c r="I189" s="35">
        <v>3.3751971536015266E-2</v>
      </c>
      <c r="J189" s="35">
        <v>6.363323394872146E-2</v>
      </c>
      <c r="K189" s="54"/>
      <c r="L189" s="36">
        <v>1.392981442974711E-2</v>
      </c>
      <c r="M189" s="35"/>
      <c r="N189" s="29">
        <f t="shared" si="5"/>
        <v>4.347279439616223E-2</v>
      </c>
    </row>
    <row r="190" spans="1:14">
      <c r="A190" s="30" t="s">
        <v>220</v>
      </c>
      <c r="B190" s="31" t="s">
        <v>199</v>
      </c>
      <c r="C190" s="32">
        <v>22</v>
      </c>
      <c r="D190" s="33" t="s">
        <v>48</v>
      </c>
      <c r="E190" s="34">
        <v>2.6139238200852243E-2</v>
      </c>
      <c r="F190" s="35">
        <v>4.359517925897894E-2</v>
      </c>
      <c r="G190" s="35"/>
      <c r="H190" s="54"/>
      <c r="I190" s="35">
        <v>0.10312325678545811</v>
      </c>
      <c r="J190" s="35">
        <v>3.0091943319371969E-2</v>
      </c>
      <c r="K190" s="54"/>
      <c r="L190" s="36">
        <v>2.6960749720020896E-2</v>
      </c>
      <c r="M190" s="35"/>
      <c r="N190" s="29">
        <f t="shared" si="5"/>
        <v>4.5982073456936431E-2</v>
      </c>
    </row>
    <row r="191" spans="1:14">
      <c r="A191" s="30" t="s">
        <v>221</v>
      </c>
      <c r="B191" s="31" t="s">
        <v>199</v>
      </c>
      <c r="C191" s="32">
        <v>23</v>
      </c>
      <c r="D191" s="33" t="s">
        <v>50</v>
      </c>
      <c r="E191" s="34">
        <v>2.3858676723662809E-2</v>
      </c>
      <c r="F191" s="35">
        <v>1.218404648033772E-2</v>
      </c>
      <c r="G191" s="35"/>
      <c r="H191" s="54"/>
      <c r="I191" s="35">
        <v>2.1627615677279201E-2</v>
      </c>
      <c r="J191" s="35">
        <v>2.1116513391365867E-2</v>
      </c>
      <c r="K191" s="54"/>
      <c r="L191" s="36">
        <v>3.9288249335440286E-3</v>
      </c>
      <c r="M191" s="35"/>
      <c r="N191" s="29">
        <f t="shared" si="5"/>
        <v>1.6543135441237925E-2</v>
      </c>
    </row>
    <row r="192" spans="1:14">
      <c r="A192" s="30" t="s">
        <v>222</v>
      </c>
      <c r="B192" s="31" t="s">
        <v>199</v>
      </c>
      <c r="C192" s="32">
        <v>24</v>
      </c>
      <c r="D192" s="33" t="s">
        <v>52</v>
      </c>
      <c r="E192" s="34">
        <v>0.32451212096990179</v>
      </c>
      <c r="F192" s="35">
        <v>0.37716733149281739</v>
      </c>
      <c r="G192" s="35"/>
      <c r="H192" s="54"/>
      <c r="I192" s="35">
        <v>0.21442363341400913</v>
      </c>
      <c r="J192" s="35">
        <v>0.22253111059501651</v>
      </c>
      <c r="K192" s="54"/>
      <c r="L192" s="36">
        <v>3.4902106097009597E-2</v>
      </c>
      <c r="M192" s="35"/>
      <c r="N192" s="29">
        <f t="shared" si="5"/>
        <v>0.23470726051375088</v>
      </c>
    </row>
    <row r="193" spans="1:14">
      <c r="A193" s="30" t="s">
        <v>223</v>
      </c>
      <c r="B193" s="31" t="s">
        <v>199</v>
      </c>
      <c r="C193" s="32">
        <v>25</v>
      </c>
      <c r="D193" s="33" t="s">
        <v>54</v>
      </c>
      <c r="E193" s="34">
        <v>0.15632105108540473</v>
      </c>
      <c r="F193" s="35">
        <v>0.1163832471332478</v>
      </c>
      <c r="G193" s="35"/>
      <c r="H193" s="54"/>
      <c r="I193" s="35">
        <v>9.9965871158309613E-2</v>
      </c>
      <c r="J193" s="35">
        <v>0.15936840360462576</v>
      </c>
      <c r="K193" s="54"/>
      <c r="L193" s="36">
        <v>0.23667447982535278</v>
      </c>
      <c r="M193" s="35"/>
      <c r="N193" s="29">
        <f t="shared" si="5"/>
        <v>0.1537426105613881</v>
      </c>
    </row>
    <row r="194" spans="1:14">
      <c r="A194" s="38"/>
      <c r="B194" s="39"/>
      <c r="C194" s="40"/>
      <c r="D194" s="41" t="s">
        <v>55</v>
      </c>
      <c r="E194" s="42">
        <v>1.4591678361974667</v>
      </c>
      <c r="F194" s="43">
        <v>2.1977713846780902</v>
      </c>
      <c r="G194" s="43"/>
      <c r="H194" s="56"/>
      <c r="I194" s="43">
        <v>1.465673364250466</v>
      </c>
      <c r="J194" s="43">
        <v>2.1945917351138902</v>
      </c>
      <c r="K194" s="56"/>
      <c r="L194" s="44">
        <v>1.3331623680017757</v>
      </c>
      <c r="M194" s="43"/>
      <c r="N194" s="45">
        <f t="shared" si="5"/>
        <v>1.7300733376483379</v>
      </c>
    </row>
    <row r="195" spans="1:14" ht="12.75" customHeight="1">
      <c r="A195" s="30"/>
      <c r="B195" s="31"/>
      <c r="C195" s="32" t="s">
        <v>224</v>
      </c>
      <c r="D195" s="49" t="s">
        <v>225</v>
      </c>
      <c r="E195" s="50"/>
      <c r="F195" s="51"/>
      <c r="G195" s="51"/>
      <c r="H195" s="51"/>
      <c r="I195" s="51"/>
      <c r="J195" s="51"/>
      <c r="K195" s="51"/>
      <c r="L195" s="52"/>
      <c r="M195" s="51"/>
      <c r="N195" s="29"/>
    </row>
    <row r="196" spans="1:14" ht="12.75" customHeight="1">
      <c r="A196" s="30" t="s">
        <v>226</v>
      </c>
      <c r="B196" s="31" t="s">
        <v>227</v>
      </c>
      <c r="C196" s="32">
        <v>1</v>
      </c>
      <c r="D196" s="33" t="s">
        <v>15</v>
      </c>
      <c r="E196" s="34">
        <v>0</v>
      </c>
      <c r="F196" s="35">
        <v>3.297897833575153E-2</v>
      </c>
      <c r="G196" s="35"/>
      <c r="H196" s="35">
        <v>1.7514595496246871E-2</v>
      </c>
      <c r="I196" s="35">
        <v>1.1805390274086107E-2</v>
      </c>
      <c r="J196" s="35">
        <v>2.1602214085416321E-2</v>
      </c>
      <c r="K196" s="35">
        <v>1.6687268232385661E-2</v>
      </c>
      <c r="L196" s="36">
        <v>1.1304770448337586E-2</v>
      </c>
      <c r="M196" s="35"/>
      <c r="N196" s="29">
        <f>AVERAGE(E196:L196)</f>
        <v>1.5984745267460583E-2</v>
      </c>
    </row>
    <row r="197" spans="1:14">
      <c r="A197" s="30" t="s">
        <v>228</v>
      </c>
      <c r="B197" s="31" t="s">
        <v>227</v>
      </c>
      <c r="C197" s="32">
        <v>2</v>
      </c>
      <c r="D197" s="33" t="s">
        <v>0</v>
      </c>
      <c r="E197" s="37">
        <v>0</v>
      </c>
      <c r="F197" s="35">
        <v>3.4545912699024996E-2</v>
      </c>
      <c r="G197" s="35"/>
      <c r="H197" s="35">
        <v>2.5020850708924104E-2</v>
      </c>
      <c r="I197" s="35">
        <v>4.5270549507462838E-3</v>
      </c>
      <c r="J197" s="35">
        <v>1.9803356096742851E-2</v>
      </c>
      <c r="K197" s="35">
        <v>3.5228677379480842E-2</v>
      </c>
      <c r="L197" s="36">
        <v>1.1136307156934241E-2</v>
      </c>
      <c r="M197" s="35"/>
      <c r="N197" s="29">
        <f>AVERAGE(F197:L197)</f>
        <v>2.1710359831975556E-2</v>
      </c>
    </row>
    <row r="198" spans="1:14">
      <c r="A198" s="30" t="s">
        <v>229</v>
      </c>
      <c r="B198" s="31" t="s">
        <v>227</v>
      </c>
      <c r="C198" s="32">
        <v>3</v>
      </c>
      <c r="D198" s="33" t="s">
        <v>1</v>
      </c>
      <c r="E198" s="34">
        <v>9.063962996979159E-3</v>
      </c>
      <c r="F198" s="37">
        <v>0</v>
      </c>
      <c r="G198" s="35"/>
      <c r="H198" s="35">
        <v>4.5871559633027525E-2</v>
      </c>
      <c r="I198" s="35">
        <v>7.148160482130521E-3</v>
      </c>
      <c r="J198" s="35">
        <v>3.205840868866134E-2</v>
      </c>
      <c r="K198" s="35">
        <v>6.2422744128553767E-2</v>
      </c>
      <c r="L198" s="36">
        <v>1.3868397923433286E-2</v>
      </c>
      <c r="M198" s="35"/>
      <c r="N198" s="29">
        <f>AVERAGE(E198,H198:L198)</f>
        <v>2.8405538975464269E-2</v>
      </c>
    </row>
    <row r="199" spans="1:14">
      <c r="A199" s="30" t="s">
        <v>230</v>
      </c>
      <c r="B199" s="31" t="s">
        <v>227</v>
      </c>
      <c r="C199" s="32">
        <v>4</v>
      </c>
      <c r="D199" s="33" t="s">
        <v>2</v>
      </c>
      <c r="E199" s="34">
        <v>9.7201891545228389E-2</v>
      </c>
      <c r="F199" s="35">
        <v>0.11708402487984483</v>
      </c>
      <c r="G199" s="35"/>
      <c r="H199" s="35">
        <v>6.4220183486238536E-2</v>
      </c>
      <c r="I199" s="35">
        <v>1.3824339746707735E-2</v>
      </c>
      <c r="J199" s="35">
        <v>3.8353729992825089E-2</v>
      </c>
      <c r="K199" s="35">
        <v>5.1297898640296664E-2</v>
      </c>
      <c r="L199" s="36">
        <v>1.1096671306813471E-2</v>
      </c>
      <c r="M199" s="35"/>
      <c r="N199" s="29">
        <f>AVERAGE(E199:L199)</f>
        <v>5.6154105656850674E-2</v>
      </c>
    </row>
    <row r="200" spans="1:14">
      <c r="A200" s="30" t="s">
        <v>231</v>
      </c>
      <c r="B200" s="31" t="s">
        <v>227</v>
      </c>
      <c r="C200" s="32">
        <v>5</v>
      </c>
      <c r="D200" s="33" t="s">
        <v>3</v>
      </c>
      <c r="E200" s="34">
        <v>5.4632096466320952E-3</v>
      </c>
      <c r="F200" s="35">
        <v>1.9657384443009147E-2</v>
      </c>
      <c r="G200" s="58"/>
      <c r="H200" s="37">
        <v>0</v>
      </c>
      <c r="I200" s="35">
        <v>3.7539944557338306E-2</v>
      </c>
      <c r="J200" s="35">
        <v>1.7997081654258038E-2</v>
      </c>
      <c r="K200" s="35">
        <v>2.3485784919653897E-2</v>
      </c>
      <c r="L200" s="36">
        <v>4.0033972958497623E-2</v>
      </c>
      <c r="M200" s="58"/>
      <c r="N200" s="29">
        <f>AVERAGE(E200:F200,I200:L200)</f>
        <v>2.4029563029898181E-2</v>
      </c>
    </row>
    <row r="201" spans="1:14">
      <c r="A201" s="30" t="s">
        <v>232</v>
      </c>
      <c r="B201" s="31" t="s">
        <v>227</v>
      </c>
      <c r="C201" s="32">
        <v>6</v>
      </c>
      <c r="D201" s="33" t="s">
        <v>4</v>
      </c>
      <c r="E201" s="34">
        <v>8.1947360263816549E-3</v>
      </c>
      <c r="F201" s="35">
        <v>9.4935262003533021E-3</v>
      </c>
      <c r="G201" s="35"/>
      <c r="H201" s="35">
        <v>5.6713928273561302E-2</v>
      </c>
      <c r="I201" s="37">
        <v>0</v>
      </c>
      <c r="J201" s="35">
        <v>1.4451891934268934E-2</v>
      </c>
      <c r="K201" s="35">
        <v>8.65265760197775E-3</v>
      </c>
      <c r="L201" s="36">
        <v>1.450510698214762E-2</v>
      </c>
      <c r="M201" s="35"/>
      <c r="N201" s="29">
        <f>AVERAGE(E201:H201,J201:L201)</f>
        <v>1.8668641169781761E-2</v>
      </c>
    </row>
    <row r="202" spans="1:14">
      <c r="A202" s="30" t="s">
        <v>233</v>
      </c>
      <c r="B202" s="31" t="s">
        <v>227</v>
      </c>
      <c r="C202" s="32">
        <v>7</v>
      </c>
      <c r="D202" s="33" t="s">
        <v>5</v>
      </c>
      <c r="E202" s="34">
        <v>1.1466676164070398E-2</v>
      </c>
      <c r="F202" s="35">
        <v>2.1828737368036127E-2</v>
      </c>
      <c r="G202" s="35"/>
      <c r="H202" s="35">
        <v>2.5020850708924104E-2</v>
      </c>
      <c r="I202" s="35">
        <v>9.7743554284476578E-3</v>
      </c>
      <c r="J202" s="37">
        <v>0</v>
      </c>
      <c r="K202" s="35">
        <v>1.9159456118665017E-2</v>
      </c>
      <c r="L202" s="36">
        <v>1.0665038033321134E-2</v>
      </c>
      <c r="M202" s="35"/>
      <c r="N202" s="29">
        <f>AVERAGE(E202:I202,K202:L202)</f>
        <v>1.6319185636910739E-2</v>
      </c>
    </row>
    <row r="203" spans="1:14">
      <c r="A203" s="30" t="s">
        <v>234</v>
      </c>
      <c r="B203" s="31" t="s">
        <v>227</v>
      </c>
      <c r="C203" s="32">
        <v>8</v>
      </c>
      <c r="D203" s="33" t="s">
        <v>6</v>
      </c>
      <c r="E203" s="34">
        <v>0.1794061584760025</v>
      </c>
      <c r="F203" s="35">
        <v>0.14509990016258981</v>
      </c>
      <c r="G203" s="35"/>
      <c r="H203" s="35">
        <v>0.21017514595496248</v>
      </c>
      <c r="I203" s="35">
        <v>0.15895168701462495</v>
      </c>
      <c r="J203" s="35">
        <v>0.14059327595637017</v>
      </c>
      <c r="K203" s="37">
        <v>0</v>
      </c>
      <c r="L203" s="36">
        <v>0.30119518746107921</v>
      </c>
      <c r="M203" s="35"/>
      <c r="N203" s="29">
        <f>AVERAGE(E203:J203,L203)</f>
        <v>0.18923689250427148</v>
      </c>
    </row>
    <row r="204" spans="1:14">
      <c r="A204" s="30" t="s">
        <v>235</v>
      </c>
      <c r="B204" s="31" t="s">
        <v>227</v>
      </c>
      <c r="C204" s="32">
        <v>9</v>
      </c>
      <c r="D204" s="33" t="s">
        <v>7</v>
      </c>
      <c r="E204" s="34">
        <v>3.5683710791942509E-3</v>
      </c>
      <c r="F204" s="35">
        <v>1.0379285389325114E-2</v>
      </c>
      <c r="G204" s="35"/>
      <c r="H204" s="35">
        <v>1.2510425354462052E-2</v>
      </c>
      <c r="I204" s="35">
        <v>7.8860671522959155E-3</v>
      </c>
      <c r="J204" s="35">
        <v>1.7127624015505893E-2</v>
      </c>
      <c r="K204" s="35">
        <v>6.798516687268232E-3</v>
      </c>
      <c r="L204" s="37">
        <v>0</v>
      </c>
      <c r="M204" s="35"/>
      <c r="N204" s="29">
        <f>AVERAGE(E204:K204)</f>
        <v>9.7117149463419108E-3</v>
      </c>
    </row>
    <row r="205" spans="1:14">
      <c r="A205" s="30" t="s">
        <v>236</v>
      </c>
      <c r="B205" s="31" t="s">
        <v>227</v>
      </c>
      <c r="C205" s="32">
        <v>10</v>
      </c>
      <c r="D205" s="33" t="s">
        <v>25</v>
      </c>
      <c r="E205" s="34">
        <v>6.3484352416171884E-3</v>
      </c>
      <c r="F205" s="35">
        <v>1.3375049215133496E-2</v>
      </c>
      <c r="G205" s="35"/>
      <c r="H205" s="35">
        <v>1.9182652210175146E-2</v>
      </c>
      <c r="I205" s="35">
        <v>1.1663672561646472E-2</v>
      </c>
      <c r="J205" s="35">
        <v>1.4992068319109137E-2</v>
      </c>
      <c r="K205" s="35">
        <v>4.326328800988875E-3</v>
      </c>
      <c r="L205" s="36">
        <v>2.8049687525163632E-2</v>
      </c>
      <c r="M205" s="35"/>
      <c r="N205" s="29">
        <f t="shared" ref="N205:N248" si="6">AVERAGE(E205:L205)</f>
        <v>1.3991127696261993E-2</v>
      </c>
    </row>
    <row r="206" spans="1:14">
      <c r="A206" s="30" t="s">
        <v>237</v>
      </c>
      <c r="B206" s="31" t="s">
        <v>227</v>
      </c>
      <c r="C206" s="32">
        <v>11</v>
      </c>
      <c r="D206" s="33" t="s">
        <v>27</v>
      </c>
      <c r="E206" s="34">
        <v>2.8114700190999937E-3</v>
      </c>
      <c r="F206" s="35">
        <v>1.5176272605677469E-2</v>
      </c>
      <c r="G206" s="35"/>
      <c r="H206" s="35">
        <v>4.0033361134278564E-2</v>
      </c>
      <c r="I206" s="35">
        <v>2.9153124951375745E-2</v>
      </c>
      <c r="J206" s="35">
        <v>1.8775854059653763E-2</v>
      </c>
      <c r="K206" s="35">
        <v>1.1742892459826949E-2</v>
      </c>
      <c r="L206" s="36">
        <v>7.8655594563283665E-2</v>
      </c>
      <c r="M206" s="35"/>
      <c r="N206" s="29">
        <f t="shared" si="6"/>
        <v>2.8049795684742307E-2</v>
      </c>
    </row>
    <row r="207" spans="1:14">
      <c r="A207" s="30" t="s">
        <v>238</v>
      </c>
      <c r="B207" s="31" t="s">
        <v>227</v>
      </c>
      <c r="C207" s="32">
        <v>12</v>
      </c>
      <c r="D207" s="33" t="s">
        <v>8</v>
      </c>
      <c r="E207" s="34">
        <v>2.1996945453901046E-2</v>
      </c>
      <c r="F207" s="35">
        <v>9.1781885363050222E-2</v>
      </c>
      <c r="G207" s="35"/>
      <c r="H207" s="35">
        <v>2.585487906588824E-2</v>
      </c>
      <c r="I207" s="35">
        <v>4.6422632962126184E-3</v>
      </c>
      <c r="J207" s="35">
        <v>8.0245454445820041E-2</v>
      </c>
      <c r="K207" s="35">
        <v>1.73053152039555E-2</v>
      </c>
      <c r="L207" s="36">
        <v>1.1029250917342071E-2</v>
      </c>
      <c r="M207" s="35"/>
      <c r="N207" s="29">
        <f t="shared" si="6"/>
        <v>3.6122284820881388E-2</v>
      </c>
    </row>
    <row r="208" spans="1:14">
      <c r="A208" s="30" t="s">
        <v>239</v>
      </c>
      <c r="B208" s="31" t="s">
        <v>227</v>
      </c>
      <c r="C208" s="32">
        <v>13</v>
      </c>
      <c r="D208" s="33" t="s">
        <v>30</v>
      </c>
      <c r="E208" s="34">
        <v>9.120279235419701E-2</v>
      </c>
      <c r="F208" s="35">
        <v>0.10968306950711364</v>
      </c>
      <c r="G208" s="35"/>
      <c r="H208" s="35">
        <v>0.1359466221851543</v>
      </c>
      <c r="I208" s="35">
        <v>4.3275329570603656E-2</v>
      </c>
      <c r="J208" s="35">
        <v>0.12164681763874528</v>
      </c>
      <c r="K208" s="35">
        <v>0.10630407911001236</v>
      </c>
      <c r="L208" s="36">
        <v>4.7044156030878991E-2</v>
      </c>
      <c r="M208" s="35"/>
      <c r="N208" s="29">
        <f t="shared" si="6"/>
        <v>9.3586123770957888E-2</v>
      </c>
    </row>
    <row r="209" spans="1:14">
      <c r="A209" s="30" t="s">
        <v>240</v>
      </c>
      <c r="B209" s="31" t="s">
        <v>227</v>
      </c>
      <c r="C209" s="32">
        <v>14</v>
      </c>
      <c r="D209" s="33" t="s">
        <v>32</v>
      </c>
      <c r="E209" s="34">
        <v>0.18197406913673905</v>
      </c>
      <c r="F209" s="35">
        <v>0.14871315449082734</v>
      </c>
      <c r="G209" s="35"/>
      <c r="H209" s="35">
        <v>0.17514595496246874</v>
      </c>
      <c r="I209" s="35">
        <v>8.0879711707207244E-2</v>
      </c>
      <c r="J209" s="35">
        <v>0.14887696944180681</v>
      </c>
      <c r="K209" s="35">
        <v>0.14400494437577255</v>
      </c>
      <c r="L209" s="36">
        <v>9.6210311978726579E-2</v>
      </c>
      <c r="M209" s="35"/>
      <c r="N209" s="29">
        <f t="shared" si="6"/>
        <v>0.13940073087050692</v>
      </c>
    </row>
    <row r="210" spans="1:14">
      <c r="A210" s="30" t="s">
        <v>241</v>
      </c>
      <c r="B210" s="31" t="s">
        <v>227</v>
      </c>
      <c r="C210" s="32">
        <v>15</v>
      </c>
      <c r="D210" s="33" t="s">
        <v>34</v>
      </c>
      <c r="E210" s="34">
        <v>0.27402209308256759</v>
      </c>
      <c r="F210" s="35">
        <v>0.20407910998374085</v>
      </c>
      <c r="G210" s="35"/>
      <c r="H210" s="35">
        <v>0.18515429524603835</v>
      </c>
      <c r="I210" s="35">
        <v>7.3864435909137396E-2</v>
      </c>
      <c r="J210" s="35">
        <v>0.17556216035651906</v>
      </c>
      <c r="K210" s="35">
        <v>0.19962917181705811</v>
      </c>
      <c r="L210" s="36">
        <v>0.10718748573202989</v>
      </c>
      <c r="M210" s="35"/>
      <c r="N210" s="29">
        <f t="shared" si="6"/>
        <v>0.17421410744672733</v>
      </c>
    </row>
    <row r="211" spans="1:14">
      <c r="A211" s="30" t="s">
        <v>242</v>
      </c>
      <c r="B211" s="31" t="s">
        <v>227</v>
      </c>
      <c r="C211" s="32">
        <v>16</v>
      </c>
      <c r="D211" s="33" t="s">
        <v>36</v>
      </c>
      <c r="E211" s="34">
        <v>9.1660775148743573E-2</v>
      </c>
      <c r="F211" s="35">
        <v>0.13712457399176176</v>
      </c>
      <c r="G211" s="35"/>
      <c r="H211" s="35">
        <v>5.0875729774812341E-2</v>
      </c>
      <c r="I211" s="35">
        <v>1.1170488927013458E-2</v>
      </c>
      <c r="J211" s="35">
        <v>0.31583200077724194</v>
      </c>
      <c r="K211" s="35">
        <v>6.7985166872682329E-2</v>
      </c>
      <c r="L211" s="36">
        <v>3.8379025615241376E-2</v>
      </c>
      <c r="M211" s="35"/>
      <c r="N211" s="29">
        <f t="shared" si="6"/>
        <v>0.10186110872964239</v>
      </c>
    </row>
    <row r="212" spans="1:14">
      <c r="A212" s="30" t="s">
        <v>243</v>
      </c>
      <c r="B212" s="31" t="s">
        <v>227</v>
      </c>
      <c r="C212" s="32">
        <v>17</v>
      </c>
      <c r="D212" s="33" t="s">
        <v>38</v>
      </c>
      <c r="E212" s="34">
        <v>4.716262142593159E-2</v>
      </c>
      <c r="F212" s="35">
        <v>0.10660958474179423</v>
      </c>
      <c r="G212" s="35"/>
      <c r="H212" s="35">
        <v>9.7581317764803999E-2</v>
      </c>
      <c r="I212" s="35">
        <v>3.1416282546216624E-2</v>
      </c>
      <c r="J212" s="35">
        <v>5.6766354254510418E-2</v>
      </c>
      <c r="K212" s="35">
        <v>0.11063040791100123</v>
      </c>
      <c r="L212" s="36">
        <v>0.10227058998572479</v>
      </c>
      <c r="M212" s="35"/>
      <c r="N212" s="29">
        <f t="shared" si="6"/>
        <v>7.8919594089997575E-2</v>
      </c>
    </row>
    <row r="213" spans="1:14">
      <c r="A213" s="30" t="s">
        <v>244</v>
      </c>
      <c r="B213" s="31" t="s">
        <v>227</v>
      </c>
      <c r="C213" s="32">
        <v>18</v>
      </c>
      <c r="D213" s="33" t="s">
        <v>40</v>
      </c>
      <c r="E213" s="34">
        <v>2.6770720169912946E-2</v>
      </c>
      <c r="F213" s="35">
        <v>9.9288896278864142E-2</v>
      </c>
      <c r="G213" s="35"/>
      <c r="H213" s="35">
        <v>0.12010008340283569</v>
      </c>
      <c r="I213" s="35">
        <v>5.6223824891882448E-2</v>
      </c>
      <c r="J213" s="35">
        <v>4.8578582361370672E-2</v>
      </c>
      <c r="K213" s="35">
        <v>0.10321384425216315</v>
      </c>
      <c r="L213" s="36">
        <v>7.5093189699774202E-2</v>
      </c>
      <c r="M213" s="35"/>
      <c r="N213" s="29">
        <f t="shared" si="6"/>
        <v>7.5609877293829036E-2</v>
      </c>
    </row>
    <row r="214" spans="1:14">
      <c r="A214" s="30" t="s">
        <v>245</v>
      </c>
      <c r="B214" s="31" t="s">
        <v>227</v>
      </c>
      <c r="C214" s="32">
        <v>19</v>
      </c>
      <c r="D214" s="33" t="s">
        <v>42</v>
      </c>
      <c r="E214" s="34">
        <v>0.1771958963057923</v>
      </c>
      <c r="F214" s="35">
        <v>0.11476130735191414</v>
      </c>
      <c r="G214" s="35"/>
      <c r="H214" s="35">
        <v>0.14345287739783152</v>
      </c>
      <c r="I214" s="35">
        <v>6.8077485742081278E-2</v>
      </c>
      <c r="J214" s="35">
        <v>0.11127095518508068</v>
      </c>
      <c r="K214" s="35">
        <v>6.3040791100123603E-2</v>
      </c>
      <c r="L214" s="36">
        <v>6.026278797764352E-2</v>
      </c>
      <c r="M214" s="35"/>
      <c r="N214" s="29">
        <f t="shared" si="6"/>
        <v>0.10543744300863815</v>
      </c>
    </row>
    <row r="215" spans="1:14">
      <c r="A215" s="30" t="s">
        <v>246</v>
      </c>
      <c r="B215" s="31" t="s">
        <v>227</v>
      </c>
      <c r="C215" s="32">
        <v>20</v>
      </c>
      <c r="D215" s="33" t="s">
        <v>44</v>
      </c>
      <c r="E215" s="34">
        <v>1.5286228932622993E-2</v>
      </c>
      <c r="F215" s="35">
        <v>0.20505539026760858</v>
      </c>
      <c r="G215" s="35"/>
      <c r="H215" s="35">
        <v>0.37114261884904087</v>
      </c>
      <c r="I215" s="35">
        <v>0.26428657513387588</v>
      </c>
      <c r="J215" s="35">
        <v>0.16995954978130229</v>
      </c>
      <c r="K215" s="35">
        <v>0.16007416563658838</v>
      </c>
      <c r="L215" s="36">
        <v>9.8465342526459596E-2</v>
      </c>
      <c r="M215" s="35"/>
      <c r="N215" s="29">
        <f t="shared" si="6"/>
        <v>0.18346712444678553</v>
      </c>
    </row>
    <row r="216" spans="1:14">
      <c r="A216" s="30" t="s">
        <v>247</v>
      </c>
      <c r="B216" s="31" t="s">
        <v>227</v>
      </c>
      <c r="C216" s="32">
        <v>21</v>
      </c>
      <c r="D216" s="33" t="s">
        <v>46</v>
      </c>
      <c r="E216" s="34">
        <v>2.3556391649151485E-2</v>
      </c>
      <c r="F216" s="35">
        <v>0.10081457483087702</v>
      </c>
      <c r="G216" s="35"/>
      <c r="H216" s="35">
        <v>0.12176814011676397</v>
      </c>
      <c r="I216" s="35">
        <v>4.3206805129533114E-2</v>
      </c>
      <c r="J216" s="35">
        <v>4.7981703714311007E-2</v>
      </c>
      <c r="K216" s="35">
        <v>0.11681087762669963</v>
      </c>
      <c r="L216" s="36">
        <v>1.794628870002089E-2</v>
      </c>
      <c r="M216" s="35"/>
      <c r="N216" s="29">
        <f t="shared" si="6"/>
        <v>6.7440683109622451E-2</v>
      </c>
    </row>
    <row r="217" spans="1:14">
      <c r="A217" s="30" t="s">
        <v>248</v>
      </c>
      <c r="B217" s="31" t="s">
        <v>227</v>
      </c>
      <c r="C217" s="32">
        <v>22</v>
      </c>
      <c r="D217" s="33" t="s">
        <v>48</v>
      </c>
      <c r="E217" s="34">
        <v>7.2197029624026382E-2</v>
      </c>
      <c r="F217" s="35">
        <v>8.1198096847233378E-2</v>
      </c>
      <c r="G217" s="35"/>
      <c r="H217" s="35">
        <v>8.4236864053377811E-2</v>
      </c>
      <c r="I217" s="35">
        <v>0.15664246001670704</v>
      </c>
      <c r="J217" s="35">
        <v>3.3227844971779059E-2</v>
      </c>
      <c r="K217" s="35">
        <v>2.4103831891223733E-2</v>
      </c>
      <c r="L217" s="36">
        <v>4.4399706033215504E-2</v>
      </c>
      <c r="M217" s="35"/>
      <c r="N217" s="29">
        <f t="shared" si="6"/>
        <v>7.085797620536613E-2</v>
      </c>
    </row>
    <row r="218" spans="1:14">
      <c r="A218" s="30" t="s">
        <v>249</v>
      </c>
      <c r="B218" s="31" t="s">
        <v>227</v>
      </c>
      <c r="C218" s="32">
        <v>23</v>
      </c>
      <c r="D218" s="33" t="s">
        <v>50</v>
      </c>
      <c r="E218" s="34">
        <v>3.2362235932143726E-2</v>
      </c>
      <c r="F218" s="35">
        <v>2.9077892520088681E-2</v>
      </c>
      <c r="G218" s="35"/>
      <c r="H218" s="35">
        <v>2.4186822351959968E-2</v>
      </c>
      <c r="I218" s="35">
        <v>2.3584138192674558E-2</v>
      </c>
      <c r="J218" s="35">
        <v>3.5944071045747823E-2</v>
      </c>
      <c r="K218" s="35">
        <v>3.7082818294190356E-2</v>
      </c>
      <c r="L218" s="36">
        <v>5.7879894495807575E-3</v>
      </c>
      <c r="M218" s="35"/>
      <c r="N218" s="29">
        <f t="shared" si="6"/>
        <v>2.6860852540912267E-2</v>
      </c>
    </row>
    <row r="219" spans="1:14">
      <c r="A219" s="30" t="s">
        <v>250</v>
      </c>
      <c r="B219" s="31" t="s">
        <v>227</v>
      </c>
      <c r="C219" s="32">
        <v>24</v>
      </c>
      <c r="D219" s="33" t="s">
        <v>52</v>
      </c>
      <c r="E219" s="34">
        <v>0.1296273298037226</v>
      </c>
      <c r="F219" s="35">
        <v>0.20433521944832883</v>
      </c>
      <c r="G219" s="35"/>
      <c r="H219" s="35">
        <v>7.7564637197664724E-2</v>
      </c>
      <c r="I219" s="35">
        <v>6.7267877843931873E-2</v>
      </c>
      <c r="J219" s="35">
        <v>0.17217046463550484</v>
      </c>
      <c r="K219" s="35">
        <v>0.28924598269468482</v>
      </c>
      <c r="L219" s="36">
        <v>3.6588488228026149E-2</v>
      </c>
      <c r="M219" s="35"/>
      <c r="N219" s="29">
        <f t="shared" si="6"/>
        <v>0.13954285712169484</v>
      </c>
    </row>
    <row r="220" spans="1:14">
      <c r="A220" s="30" t="s">
        <v>251</v>
      </c>
      <c r="B220" s="31" t="s">
        <v>227</v>
      </c>
      <c r="C220" s="32">
        <v>25</v>
      </c>
      <c r="D220" s="33" t="s">
        <v>54</v>
      </c>
      <c r="E220" s="34">
        <v>0.10904691945618693</v>
      </c>
      <c r="F220" s="35">
        <v>0.11000030243355061</v>
      </c>
      <c r="G220" s="35"/>
      <c r="H220" s="35">
        <v>0.10258548790658882</v>
      </c>
      <c r="I220" s="35">
        <v>0.15533462154975194</v>
      </c>
      <c r="J220" s="35">
        <v>9.3343301763339659E-2</v>
      </c>
      <c r="K220" s="35">
        <v>0.10074165636588381</v>
      </c>
      <c r="L220" s="36">
        <v>9.321440795825485E-2</v>
      </c>
      <c r="M220" s="35"/>
      <c r="N220" s="29">
        <f t="shared" si="6"/>
        <v>0.10918095677622237</v>
      </c>
    </row>
    <row r="221" spans="1:14">
      <c r="A221" s="38"/>
      <c r="B221" s="39"/>
      <c r="C221" s="40"/>
      <c r="D221" s="41" t="s">
        <v>55</v>
      </c>
      <c r="E221" s="42">
        <v>1.6175869596708445</v>
      </c>
      <c r="F221" s="43">
        <v>2.1621421293555088</v>
      </c>
      <c r="G221" s="43"/>
      <c r="H221" s="43">
        <v>2.2318598832360301</v>
      </c>
      <c r="I221" s="43">
        <v>1.3721460975762279</v>
      </c>
      <c r="J221" s="43">
        <v>1.9471617351758972</v>
      </c>
      <c r="K221" s="43">
        <v>1.7966625463535228</v>
      </c>
      <c r="L221" s="44">
        <v>1.357192795223678</v>
      </c>
      <c r="M221" s="43"/>
      <c r="N221" s="45">
        <f t="shared" si="6"/>
        <v>1.7835360209416729</v>
      </c>
    </row>
    <row r="222" spans="1:14" ht="12.75" customHeight="1">
      <c r="A222" s="59"/>
      <c r="B222" s="60"/>
      <c r="C222" s="48" t="s">
        <v>252</v>
      </c>
      <c r="D222" s="49" t="s">
        <v>253</v>
      </c>
      <c r="E222" s="50"/>
      <c r="F222" s="51"/>
      <c r="G222" s="51"/>
      <c r="H222" s="51"/>
      <c r="I222" s="51"/>
      <c r="J222" s="51"/>
      <c r="K222" s="51"/>
      <c r="L222" s="52"/>
      <c r="M222" s="51"/>
      <c r="N222" s="29"/>
    </row>
    <row r="223" spans="1:14" ht="12.75" customHeight="1">
      <c r="A223" s="30"/>
      <c r="B223" s="31"/>
      <c r="C223" s="32">
        <v>1</v>
      </c>
      <c r="D223" s="33" t="s">
        <v>15</v>
      </c>
      <c r="E223" s="34">
        <v>0</v>
      </c>
      <c r="F223" s="35">
        <v>0</v>
      </c>
      <c r="G223" s="35"/>
      <c r="H223" s="35">
        <v>0</v>
      </c>
      <c r="I223" s="35">
        <v>5.2171795392388217E-3</v>
      </c>
      <c r="J223" s="35">
        <v>0</v>
      </c>
      <c r="K223" s="35">
        <v>6.1804697156983925E-4</v>
      </c>
      <c r="L223" s="36">
        <v>2.89592180542579E-3</v>
      </c>
      <c r="M223" s="35"/>
      <c r="N223" s="29">
        <f>AVERAGE(E223:L223)</f>
        <v>1.2473069023192073E-3</v>
      </c>
    </row>
    <row r="224" spans="1:14">
      <c r="A224" s="30" t="s">
        <v>254</v>
      </c>
      <c r="B224" s="31" t="s">
        <v>255</v>
      </c>
      <c r="C224" s="32">
        <v>2</v>
      </c>
      <c r="D224" s="33" t="s">
        <v>0</v>
      </c>
      <c r="E224" s="37">
        <v>0</v>
      </c>
      <c r="F224" s="35">
        <v>9.0489323457358672E-4</v>
      </c>
      <c r="G224" s="35"/>
      <c r="H224" s="35">
        <v>8.3402835696413675E-4</v>
      </c>
      <c r="I224" s="35">
        <v>1.9333834831034473E-3</v>
      </c>
      <c r="J224" s="35">
        <v>0</v>
      </c>
      <c r="K224" s="35">
        <v>2.472187886279357E-3</v>
      </c>
      <c r="L224" s="36">
        <v>0</v>
      </c>
      <c r="M224" s="35"/>
      <c r="N224" s="29">
        <f>AVERAGE(F224:L224)</f>
        <v>1.0240821601534213E-3</v>
      </c>
    </row>
    <row r="225" spans="1:14">
      <c r="A225" s="30" t="s">
        <v>256</v>
      </c>
      <c r="B225" s="31" t="s">
        <v>255</v>
      </c>
      <c r="C225" s="32">
        <v>3</v>
      </c>
      <c r="D225" s="33" t="s">
        <v>1</v>
      </c>
      <c r="E225" s="34">
        <v>8.6048933845502527E-4</v>
      </c>
      <c r="F225" s="37">
        <v>0</v>
      </c>
      <c r="G225" s="58"/>
      <c r="H225" s="35">
        <v>1.834862385321101E-2</v>
      </c>
      <c r="I225" s="35">
        <v>1.8009046416465745E-3</v>
      </c>
      <c r="J225" s="35">
        <v>2.7701888012594215E-3</v>
      </c>
      <c r="K225" s="35">
        <v>3.708281829419036E-3</v>
      </c>
      <c r="L225" s="36">
        <v>2.0796678928896913E-2</v>
      </c>
      <c r="M225" s="58"/>
      <c r="N225" s="29">
        <f>AVERAGE(E225,H225:L225)</f>
        <v>8.0475278988146621E-3</v>
      </c>
    </row>
    <row r="226" spans="1:14">
      <c r="A226" s="30" t="s">
        <v>257</v>
      </c>
      <c r="B226" s="31" t="s">
        <v>255</v>
      </c>
      <c r="C226" s="32">
        <v>4</v>
      </c>
      <c r="D226" s="33" t="s">
        <v>2</v>
      </c>
      <c r="E226" s="34">
        <v>1.1584666043501148E-2</v>
      </c>
      <c r="F226" s="35">
        <v>4.5602396980901428E-3</v>
      </c>
      <c r="G226" s="58"/>
      <c r="H226" s="35">
        <v>9.1743119266055051E-3</v>
      </c>
      <c r="I226" s="35">
        <v>2.943849466523216E-3</v>
      </c>
      <c r="J226" s="35">
        <v>0</v>
      </c>
      <c r="K226" s="35">
        <v>1.854140914709518E-3</v>
      </c>
      <c r="L226" s="36">
        <v>3.9232879711226781E-3</v>
      </c>
      <c r="M226" s="58"/>
      <c r="N226" s="29">
        <f>AVERAGE(E226:L226)</f>
        <v>4.8629280029360289E-3</v>
      </c>
    </row>
    <row r="227" spans="1:14">
      <c r="A227" s="30" t="s">
        <v>258</v>
      </c>
      <c r="B227" s="31" t="s">
        <v>255</v>
      </c>
      <c r="C227" s="32">
        <v>5</v>
      </c>
      <c r="D227" s="33" t="s">
        <v>3</v>
      </c>
      <c r="E227" s="34">
        <v>9.5722189430149263E-4</v>
      </c>
      <c r="F227" s="35">
        <v>0</v>
      </c>
      <c r="G227" s="58"/>
      <c r="H227" s="37">
        <v>0</v>
      </c>
      <c r="I227" s="35">
        <v>1.627713668634213E-2</v>
      </c>
      <c r="J227" s="35">
        <v>0</v>
      </c>
      <c r="K227" s="35">
        <v>3.708281829419036E-3</v>
      </c>
      <c r="L227" s="36">
        <v>3.5935658123405906E-2</v>
      </c>
      <c r="M227" s="58"/>
      <c r="N227" s="29">
        <f>AVERAGE(E227:F227,I227:L227)</f>
        <v>9.4797164222447609E-3</v>
      </c>
    </row>
    <row r="228" spans="1:14">
      <c r="A228" s="30" t="s">
        <v>259</v>
      </c>
      <c r="B228" s="31" t="s">
        <v>255</v>
      </c>
      <c r="C228" s="32">
        <v>6</v>
      </c>
      <c r="D228" s="33" t="s">
        <v>4</v>
      </c>
      <c r="E228" s="34">
        <v>4.3170340816393636E-3</v>
      </c>
      <c r="F228" s="35">
        <v>8.7125068607689956E-4</v>
      </c>
      <c r="G228" s="35"/>
      <c r="H228" s="35">
        <v>8.3402835696413675E-3</v>
      </c>
      <c r="I228" s="37">
        <v>0</v>
      </c>
      <c r="J228" s="35">
        <v>0</v>
      </c>
      <c r="K228" s="35">
        <v>0</v>
      </c>
      <c r="L228" s="36">
        <v>1.4460838993351995E-2</v>
      </c>
      <c r="M228" s="35"/>
      <c r="N228" s="29">
        <f>AVERAGE(E228:H228,J228:L228)</f>
        <v>4.6649012217849376E-3</v>
      </c>
    </row>
    <row r="229" spans="1:14">
      <c r="A229" s="30" t="s">
        <v>260</v>
      </c>
      <c r="B229" s="31" t="s">
        <v>255</v>
      </c>
      <c r="C229" s="32">
        <v>7</v>
      </c>
      <c r="D229" s="33" t="s">
        <v>5</v>
      </c>
      <c r="E229" s="34">
        <v>2.7483488290788879E-3</v>
      </c>
      <c r="F229" s="35">
        <v>9.475921502050857E-4</v>
      </c>
      <c r="G229" s="35"/>
      <c r="H229" s="35">
        <v>8.3402835696413675E-4</v>
      </c>
      <c r="I229" s="35">
        <v>9.8391262790967779E-4</v>
      </c>
      <c r="J229" s="37">
        <v>0</v>
      </c>
      <c r="K229" s="35">
        <v>6.1804697156983925E-4</v>
      </c>
      <c r="L229" s="36">
        <v>8.8735912975655279E-3</v>
      </c>
      <c r="M229" s="35"/>
      <c r="N229" s="29">
        <f>AVERAGE(E229:I229,K229:L229)</f>
        <v>2.5009200388821924E-3</v>
      </c>
    </row>
    <row r="230" spans="1:14">
      <c r="A230" s="30" t="s">
        <v>261</v>
      </c>
      <c r="B230" s="31" t="s">
        <v>255</v>
      </c>
      <c r="C230" s="32">
        <v>8</v>
      </c>
      <c r="D230" s="33" t="s">
        <v>6</v>
      </c>
      <c r="E230" s="34">
        <v>0.10955356538660684</v>
      </c>
      <c r="F230" s="35">
        <v>0.11130132805752334</v>
      </c>
      <c r="G230" s="35"/>
      <c r="H230" s="35">
        <v>0.2427022518765638</v>
      </c>
      <c r="I230" s="35">
        <v>0.28608646408890931</v>
      </c>
      <c r="J230" s="35">
        <v>0.11820294939862523</v>
      </c>
      <c r="K230" s="37">
        <v>0</v>
      </c>
      <c r="L230" s="36">
        <v>0.3617431378071132</v>
      </c>
      <c r="M230" s="35"/>
      <c r="N230" s="29">
        <f>AVERAGE(E230:J230,L230)</f>
        <v>0.20493161610255695</v>
      </c>
    </row>
    <row r="231" spans="1:14">
      <c r="A231" s="30" t="s">
        <v>262</v>
      </c>
      <c r="B231" s="31" t="s">
        <v>255</v>
      </c>
      <c r="C231" s="32">
        <v>9</v>
      </c>
      <c r="D231" s="33" t="s">
        <v>7</v>
      </c>
      <c r="E231" s="34">
        <v>8.6048933845502527E-4</v>
      </c>
      <c r="F231" s="35">
        <v>1.8307580818173383E-3</v>
      </c>
      <c r="G231" s="35"/>
      <c r="H231" s="35">
        <v>8.3402835696413675E-4</v>
      </c>
      <c r="I231" s="35">
        <v>4.3458749688482096E-3</v>
      </c>
      <c r="J231" s="35">
        <v>1.0017961967753596E-3</v>
      </c>
      <c r="K231" s="35">
        <v>1.2360939431396785E-3</v>
      </c>
      <c r="L231" s="37">
        <v>0</v>
      </c>
      <c r="M231" s="35"/>
      <c r="N231" s="29">
        <f>AVERAGE(E231:K231)</f>
        <v>1.6848401476666245E-3</v>
      </c>
    </row>
    <row r="232" spans="1:14">
      <c r="A232" s="30" t="s">
        <v>263</v>
      </c>
      <c r="B232" s="31" t="s">
        <v>255</v>
      </c>
      <c r="C232" s="32">
        <v>10</v>
      </c>
      <c r="D232" s="33" t="s">
        <v>25</v>
      </c>
      <c r="E232" s="34">
        <v>8.8226402179967666E-4</v>
      </c>
      <c r="F232" s="35">
        <v>0</v>
      </c>
      <c r="G232" s="35"/>
      <c r="H232" s="35">
        <v>4.1701417848206837E-3</v>
      </c>
      <c r="I232" s="35">
        <v>6.222821778040271E-3</v>
      </c>
      <c r="J232" s="35">
        <v>0</v>
      </c>
      <c r="K232" s="35">
        <v>0</v>
      </c>
      <c r="L232" s="36">
        <v>9.6424188003069854E-3</v>
      </c>
      <c r="M232" s="35"/>
      <c r="N232" s="29">
        <f t="shared" ref="N232:N247" si="7">AVERAGE(E232:L232)</f>
        <v>2.988235197852517E-3</v>
      </c>
    </row>
    <row r="233" spans="1:14">
      <c r="A233" s="30" t="s">
        <v>264</v>
      </c>
      <c r="B233" s="31" t="s">
        <v>255</v>
      </c>
      <c r="C233" s="32">
        <v>11</v>
      </c>
      <c r="D233" s="33" t="s">
        <v>27</v>
      </c>
      <c r="E233" s="34">
        <v>9.5722189430149263E-4</v>
      </c>
      <c r="F233" s="35">
        <v>1.8760251752337558E-3</v>
      </c>
      <c r="G233" s="35"/>
      <c r="H233" s="35">
        <v>5.0041701417848205E-3</v>
      </c>
      <c r="I233" s="35">
        <v>7.2791570473577493E-3</v>
      </c>
      <c r="J233" s="35">
        <v>0</v>
      </c>
      <c r="K233" s="35">
        <v>1.2360939431396785E-3</v>
      </c>
      <c r="L233" s="36">
        <v>3.5622397121464242E-2</v>
      </c>
      <c r="M233" s="35"/>
      <c r="N233" s="29">
        <f t="shared" si="7"/>
        <v>7.4250093318973904E-3</v>
      </c>
    </row>
    <row r="234" spans="1:14">
      <c r="A234" s="30" t="s">
        <v>265</v>
      </c>
      <c r="B234" s="31" t="s">
        <v>255</v>
      </c>
      <c r="C234" s="32">
        <v>12</v>
      </c>
      <c r="D234" s="33" t="s">
        <v>8</v>
      </c>
      <c r="E234" s="34">
        <v>4.5699218296822251E-3</v>
      </c>
      <c r="F234" s="35">
        <v>3.4771832303402291E-3</v>
      </c>
      <c r="G234" s="35"/>
      <c r="H234" s="35">
        <v>9.1743119266055051E-3</v>
      </c>
      <c r="I234" s="35">
        <v>1.8289615777117741E-3</v>
      </c>
      <c r="J234" s="35">
        <v>4.8167074607775046E-3</v>
      </c>
      <c r="K234" s="35">
        <v>6.1804697156983925E-4</v>
      </c>
      <c r="L234" s="36">
        <v>1.7237442082491696E-2</v>
      </c>
      <c r="M234" s="35"/>
      <c r="N234" s="29">
        <f t="shared" si="7"/>
        <v>5.9603678684541101E-3</v>
      </c>
    </row>
    <row r="235" spans="1:14">
      <c r="A235" s="30" t="s">
        <v>266</v>
      </c>
      <c r="B235" s="31" t="s">
        <v>255</v>
      </c>
      <c r="C235" s="32">
        <v>13</v>
      </c>
      <c r="D235" s="33" t="s">
        <v>30</v>
      </c>
      <c r="E235" s="34">
        <v>0.19192176921273155</v>
      </c>
      <c r="F235" s="35">
        <v>0.17294891638541895</v>
      </c>
      <c r="G235" s="35"/>
      <c r="H235" s="35">
        <v>0.14011676396997497</v>
      </c>
      <c r="I235" s="35">
        <v>5.1118602211264783E-2</v>
      </c>
      <c r="J235" s="35">
        <v>0.13378069637483869</v>
      </c>
      <c r="K235" s="35">
        <v>0.13535228677379482</v>
      </c>
      <c r="L235" s="36">
        <v>6.0070809816150733E-2</v>
      </c>
      <c r="M235" s="35"/>
      <c r="N235" s="29">
        <f t="shared" si="7"/>
        <v>0.12647283496345349</v>
      </c>
    </row>
    <row r="236" spans="1:14">
      <c r="A236" s="30" t="s">
        <v>267</v>
      </c>
      <c r="B236" s="31" t="s">
        <v>255</v>
      </c>
      <c r="C236" s="32">
        <v>14</v>
      </c>
      <c r="D236" s="33" t="s">
        <v>32</v>
      </c>
      <c r="E236" s="34">
        <v>0.16434746993647409</v>
      </c>
      <c r="F236" s="35">
        <v>0.10339580756834557</v>
      </c>
      <c r="G236" s="35"/>
      <c r="H236" s="35">
        <v>0.10341951626355296</v>
      </c>
      <c r="I236" s="35">
        <v>9.3281761260612661E-2</v>
      </c>
      <c r="J236" s="35">
        <v>0.13499823761750418</v>
      </c>
      <c r="K236" s="35">
        <v>9.5797280593325096E-2</v>
      </c>
      <c r="L236" s="36">
        <v>8.7809586698705699E-2</v>
      </c>
      <c r="M236" s="35"/>
      <c r="N236" s="29">
        <f t="shared" si="7"/>
        <v>0.11186423713407431</v>
      </c>
    </row>
    <row r="237" spans="1:14">
      <c r="A237" s="30" t="s">
        <v>268</v>
      </c>
      <c r="B237" s="31" t="s">
        <v>255</v>
      </c>
      <c r="C237" s="32">
        <v>15</v>
      </c>
      <c r="D237" s="33" t="s">
        <v>34</v>
      </c>
      <c r="E237" s="34">
        <v>0.15112999895395279</v>
      </c>
      <c r="F237" s="35">
        <v>5.0930817588900903E-2</v>
      </c>
      <c r="G237" s="35"/>
      <c r="H237" s="35">
        <v>6.0050041701417846E-2</v>
      </c>
      <c r="I237" s="35">
        <v>3.516689043253992E-2</v>
      </c>
      <c r="J237" s="35">
        <v>7.4918287195391384E-2</v>
      </c>
      <c r="K237" s="35">
        <v>6.6749072929542644E-2</v>
      </c>
      <c r="L237" s="36">
        <v>3.0874396527744662E-2</v>
      </c>
      <c r="M237" s="35"/>
      <c r="N237" s="29">
        <f t="shared" si="7"/>
        <v>6.7117072189927157E-2</v>
      </c>
    </row>
    <row r="238" spans="1:14">
      <c r="A238" s="30" t="s">
        <v>269</v>
      </c>
      <c r="B238" s="31" t="s">
        <v>255</v>
      </c>
      <c r="C238" s="32">
        <v>16</v>
      </c>
      <c r="D238" s="33" t="s">
        <v>36</v>
      </c>
      <c r="E238" s="34">
        <v>2.7320492060033939E-3</v>
      </c>
      <c r="F238" s="35">
        <v>3.4008799259878777E-2</v>
      </c>
      <c r="G238" s="35"/>
      <c r="H238" s="35">
        <v>4.1701417848206829E-2</v>
      </c>
      <c r="I238" s="35">
        <v>6.2443235197602387E-3</v>
      </c>
      <c r="J238" s="35">
        <v>0.14085601999184796</v>
      </c>
      <c r="K238" s="35">
        <v>1.4833127317676144E-2</v>
      </c>
      <c r="L238" s="36">
        <v>1.4490185180455493E-2</v>
      </c>
      <c r="M238" s="35"/>
      <c r="N238" s="29">
        <f t="shared" si="7"/>
        <v>3.6409417474832687E-2</v>
      </c>
    </row>
    <row r="239" spans="1:14">
      <c r="A239" s="30" t="s">
        <v>270</v>
      </c>
      <c r="B239" s="31" t="s">
        <v>255</v>
      </c>
      <c r="C239" s="32">
        <v>17</v>
      </c>
      <c r="D239" s="33" t="s">
        <v>38</v>
      </c>
      <c r="E239" s="34">
        <v>1.8421159178204714E-3</v>
      </c>
      <c r="F239" s="35">
        <v>4.6415100390174678E-3</v>
      </c>
      <c r="G239" s="35"/>
      <c r="H239" s="35">
        <v>8.3402835696413675E-3</v>
      </c>
      <c r="I239" s="35">
        <v>2.1250342511391494E-3</v>
      </c>
      <c r="J239" s="35">
        <v>1.7683926044840626E-3</v>
      </c>
      <c r="K239" s="35">
        <v>5.5624227441285531E-3</v>
      </c>
      <c r="L239" s="36">
        <v>4.79481750222744E-2</v>
      </c>
      <c r="M239" s="35"/>
      <c r="N239" s="29">
        <f t="shared" si="7"/>
        <v>1.0318276306929355E-2</v>
      </c>
    </row>
    <row r="240" spans="1:14">
      <c r="A240" s="30" t="s">
        <v>271</v>
      </c>
      <c r="B240" s="31" t="s">
        <v>255</v>
      </c>
      <c r="C240" s="32">
        <v>18</v>
      </c>
      <c r="D240" s="33" t="s">
        <v>40</v>
      </c>
      <c r="E240" s="34">
        <v>4.5103403067193685E-3</v>
      </c>
      <c r="F240" s="35">
        <v>1.7629646528018638E-2</v>
      </c>
      <c r="G240" s="35"/>
      <c r="H240" s="35">
        <v>0.13010842368640535</v>
      </c>
      <c r="I240" s="35">
        <v>5.2973736686205884E-2</v>
      </c>
      <c r="J240" s="35">
        <v>3.8383655732528053E-3</v>
      </c>
      <c r="K240" s="35">
        <v>2.1631644004944377E-2</v>
      </c>
      <c r="L240" s="36">
        <v>0.10608714180839364</v>
      </c>
      <c r="M240" s="35"/>
      <c r="N240" s="29">
        <f t="shared" si="7"/>
        <v>4.8111328370562867E-2</v>
      </c>
    </row>
    <row r="241" spans="1:14">
      <c r="A241" s="30" t="s">
        <v>272</v>
      </c>
      <c r="B241" s="31" t="s">
        <v>255</v>
      </c>
      <c r="C241" s="32">
        <v>19</v>
      </c>
      <c r="D241" s="33" t="s">
        <v>42</v>
      </c>
      <c r="E241" s="34">
        <v>0.23165447256860933</v>
      </c>
      <c r="F241" s="35">
        <v>0.12851283269541677</v>
      </c>
      <c r="G241" s="35"/>
      <c r="H241" s="35">
        <v>0.16346955796497081</v>
      </c>
      <c r="I241" s="35">
        <v>8.6431964789028551E-2</v>
      </c>
      <c r="J241" s="35">
        <v>9.4481482560771074E-2</v>
      </c>
      <c r="K241" s="35">
        <v>5.0679851668726822E-2</v>
      </c>
      <c r="L241" s="36">
        <v>0.10791972428229717</v>
      </c>
      <c r="M241" s="35"/>
      <c r="N241" s="29">
        <f t="shared" si="7"/>
        <v>0.12330712664711721</v>
      </c>
    </row>
    <row r="242" spans="1:14">
      <c r="A242" s="30" t="s">
        <v>273</v>
      </c>
      <c r="B242" s="31" t="s">
        <v>255</v>
      </c>
      <c r="C242" s="32">
        <v>20</v>
      </c>
      <c r="D242" s="33" t="s">
        <v>44</v>
      </c>
      <c r="E242" s="34">
        <v>1.0083762411800458E-3</v>
      </c>
      <c r="F242" s="35">
        <v>2.9197134099011196E-3</v>
      </c>
      <c r="G242" s="35"/>
      <c r="H242" s="35">
        <v>9.341117597998333E-2</v>
      </c>
      <c r="I242" s="35">
        <v>0.11116431845233241</v>
      </c>
      <c r="J242" s="35">
        <v>5.2018888259338422E-3</v>
      </c>
      <c r="K242" s="35">
        <v>8.65265760197775E-3</v>
      </c>
      <c r="L242" s="36">
        <v>4.5545289502915427E-2</v>
      </c>
      <c r="M242" s="35"/>
      <c r="N242" s="29">
        <f t="shared" si="7"/>
        <v>3.8271917144889138E-2</v>
      </c>
    </row>
    <row r="243" spans="1:14">
      <c r="A243" s="30" t="s">
        <v>274</v>
      </c>
      <c r="B243" s="31" t="s">
        <v>255</v>
      </c>
      <c r="C243" s="32">
        <v>21</v>
      </c>
      <c r="D243" s="33" t="s">
        <v>46</v>
      </c>
      <c r="E243" s="34">
        <v>6.0345521056834632E-3</v>
      </c>
      <c r="F243" s="35">
        <v>2.4630574792828687E-2</v>
      </c>
      <c r="G243" s="35"/>
      <c r="H243" s="35">
        <v>6.7556296914095079E-2</v>
      </c>
      <c r="I243" s="35">
        <v>3.5766531728483215E-2</v>
      </c>
      <c r="J243" s="35">
        <v>9.0855673225079484E-3</v>
      </c>
      <c r="K243" s="35">
        <v>2.3485784919653897E-2</v>
      </c>
      <c r="L243" s="36">
        <v>1.1692927784738431E-2</v>
      </c>
      <c r="M243" s="35"/>
      <c r="N243" s="29">
        <f t="shared" si="7"/>
        <v>2.5464605081141532E-2</v>
      </c>
    </row>
    <row r="244" spans="1:14">
      <c r="A244" s="30" t="s">
        <v>275</v>
      </c>
      <c r="B244" s="31" t="s">
        <v>255</v>
      </c>
      <c r="C244" s="32">
        <v>22</v>
      </c>
      <c r="D244" s="33" t="s">
        <v>48</v>
      </c>
      <c r="E244" s="34">
        <v>7.1902404970163678E-3</v>
      </c>
      <c r="F244" s="35">
        <v>2.8291180889890516E-3</v>
      </c>
      <c r="G244" s="35"/>
      <c r="H244" s="35">
        <v>1.834862385321101E-2</v>
      </c>
      <c r="I244" s="35">
        <v>5.5557900145982365E-2</v>
      </c>
      <c r="J244" s="35">
        <v>2.6573703978655765E-3</v>
      </c>
      <c r="K244" s="35">
        <v>6.1804697156983925E-4</v>
      </c>
      <c r="L244" s="36">
        <v>1.889432975446052E-2</v>
      </c>
      <c r="M244" s="35"/>
      <c r="N244" s="29">
        <f t="shared" si="7"/>
        <v>1.5156518529870678E-2</v>
      </c>
    </row>
    <row r="245" spans="1:14">
      <c r="A245" s="30" t="s">
        <v>276</v>
      </c>
      <c r="B245" s="31" t="s">
        <v>255</v>
      </c>
      <c r="C245" s="32">
        <v>23</v>
      </c>
      <c r="D245" s="33" t="s">
        <v>50</v>
      </c>
      <c r="E245" s="34">
        <v>0</v>
      </c>
      <c r="F245" s="35">
        <v>3.5310698676693734E-3</v>
      </c>
      <c r="G245" s="35"/>
      <c r="H245" s="35">
        <v>8.3402835696413675E-3</v>
      </c>
      <c r="I245" s="35">
        <v>1.8887881802029063E-2</v>
      </c>
      <c r="J245" s="35">
        <v>5.1072109119193292E-3</v>
      </c>
      <c r="K245" s="35">
        <v>3.708281829419036E-3</v>
      </c>
      <c r="L245" s="36">
        <v>5.5396182387825663E-3</v>
      </c>
      <c r="M245" s="35"/>
      <c r="N245" s="29">
        <f t="shared" si="7"/>
        <v>6.4449066027801047E-3</v>
      </c>
    </row>
    <row r="246" spans="1:14">
      <c r="A246" s="30" t="s">
        <v>277</v>
      </c>
      <c r="B246" s="31" t="s">
        <v>255</v>
      </c>
      <c r="C246" s="32">
        <v>24</v>
      </c>
      <c r="D246" s="33" t="s">
        <v>52</v>
      </c>
      <c r="E246" s="34">
        <v>0.18736578339652682</v>
      </c>
      <c r="F246" s="35">
        <v>0.37504374790197104</v>
      </c>
      <c r="G246" s="35"/>
      <c r="H246" s="35">
        <v>0.13511259382819016</v>
      </c>
      <c r="I246" s="35">
        <v>0.22257048713948469</v>
      </c>
      <c r="J246" s="35">
        <v>0.33769535459618649</v>
      </c>
      <c r="K246" s="35">
        <v>0.52595797280593326</v>
      </c>
      <c r="L246" s="36">
        <v>8.1730258479832327E-2</v>
      </c>
      <c r="M246" s="35"/>
      <c r="N246" s="29">
        <f t="shared" si="7"/>
        <v>0.26649659973544637</v>
      </c>
    </row>
    <row r="247" spans="1:14">
      <c r="A247" s="30" t="s">
        <v>278</v>
      </c>
      <c r="B247" s="31" t="s">
        <v>255</v>
      </c>
      <c r="C247" s="32">
        <v>25</v>
      </c>
      <c r="D247" s="33" t="s">
        <v>54</v>
      </c>
      <c r="E247" s="34">
        <v>0.20324923428932837</v>
      </c>
      <c r="F247" s="35">
        <v>0.21029103773735996</v>
      </c>
      <c r="G247" s="35"/>
      <c r="H247" s="35">
        <v>0.17264386989157632</v>
      </c>
      <c r="I247" s="35">
        <v>0.1053978696957821</v>
      </c>
      <c r="J247" s="35">
        <v>0.1817397883826932</v>
      </c>
      <c r="K247" s="35">
        <v>0.14585908529048208</v>
      </c>
      <c r="L247" s="36">
        <v>0.17336336746298631</v>
      </c>
      <c r="M247" s="35"/>
      <c r="N247" s="29">
        <f t="shared" si="7"/>
        <v>0.17036346467860122</v>
      </c>
    </row>
    <row r="248" spans="1:14">
      <c r="A248" s="30" t="s">
        <v>279</v>
      </c>
      <c r="B248" s="31" t="s">
        <v>255</v>
      </c>
      <c r="C248" s="40"/>
      <c r="D248" s="41" t="s">
        <v>55</v>
      </c>
      <c r="E248" s="42">
        <v>1.2902776252898556</v>
      </c>
      <c r="F248" s="43">
        <v>1.2570828621775794</v>
      </c>
      <c r="G248" s="43"/>
      <c r="H248" s="43">
        <v>1.4420350291909925</v>
      </c>
      <c r="I248" s="43">
        <v>1.2124281368753185</v>
      </c>
      <c r="J248" s="43">
        <v>1.2529203042126271</v>
      </c>
      <c r="K248" s="43">
        <v>1.1514215080346106</v>
      </c>
      <c r="L248" s="44">
        <v>1.3030971834908762</v>
      </c>
      <c r="M248" s="43"/>
      <c r="N248" s="45">
        <f t="shared" si="6"/>
        <v>1.2727518070388371</v>
      </c>
    </row>
    <row r="249" spans="1:14" ht="12.75" customHeight="1">
      <c r="A249" s="38"/>
      <c r="B249" s="39"/>
      <c r="C249" s="32" t="s">
        <v>280</v>
      </c>
      <c r="D249" s="49" t="s">
        <v>281</v>
      </c>
      <c r="E249" s="50"/>
      <c r="F249" s="51"/>
      <c r="G249" s="51"/>
      <c r="H249" s="51"/>
      <c r="I249" s="51"/>
      <c r="J249" s="51"/>
      <c r="K249" s="51"/>
      <c r="L249" s="52"/>
      <c r="M249" s="51"/>
      <c r="N249" s="29"/>
    </row>
    <row r="250" spans="1:14" ht="12.75" customHeight="1">
      <c r="A250" s="30"/>
      <c r="B250" s="31"/>
      <c r="C250" s="32">
        <v>1</v>
      </c>
      <c r="D250" s="33" t="s">
        <v>15</v>
      </c>
      <c r="E250" s="34">
        <v>0</v>
      </c>
      <c r="F250" s="35">
        <v>1.9260640385674662E-3</v>
      </c>
      <c r="G250" s="35"/>
      <c r="H250" s="35">
        <v>8.3402835696413675E-4</v>
      </c>
      <c r="I250" s="35">
        <v>8.211888550389274E-4</v>
      </c>
      <c r="J250" s="35">
        <v>3.3893968527152281E-3</v>
      </c>
      <c r="K250" s="35">
        <v>1.2360939431396785E-3</v>
      </c>
      <c r="L250" s="36">
        <v>0</v>
      </c>
      <c r="M250" s="35"/>
      <c r="N250" s="29">
        <f>AVERAGE(E250:L250)</f>
        <v>1.172396006632205E-3</v>
      </c>
    </row>
    <row r="251" spans="1:14">
      <c r="A251" s="30" t="s">
        <v>282</v>
      </c>
      <c r="B251" s="31" t="s">
        <v>283</v>
      </c>
      <c r="C251" s="32">
        <v>2</v>
      </c>
      <c r="D251" s="33" t="s">
        <v>0</v>
      </c>
      <c r="E251" s="37">
        <v>0</v>
      </c>
      <c r="F251" s="35">
        <v>3.8021855489214652E-3</v>
      </c>
      <c r="G251" s="58"/>
      <c r="H251" s="35">
        <v>0</v>
      </c>
      <c r="I251" s="35">
        <v>0</v>
      </c>
      <c r="J251" s="35">
        <v>1.9141801014948675E-3</v>
      </c>
      <c r="K251" s="35">
        <v>4.944375772558714E-3</v>
      </c>
      <c r="L251" s="36">
        <v>3.3058471949609807E-3</v>
      </c>
      <c r="M251" s="35"/>
      <c r="N251" s="29">
        <f>AVERAGE(F251:L251)</f>
        <v>2.3277647696560047E-3</v>
      </c>
    </row>
    <row r="252" spans="1:14">
      <c r="A252" s="30" t="s">
        <v>284</v>
      </c>
      <c r="B252" s="31" t="s">
        <v>283</v>
      </c>
      <c r="C252" s="32">
        <v>3</v>
      </c>
      <c r="D252" s="33" t="s">
        <v>1</v>
      </c>
      <c r="E252" s="34">
        <v>4.5257804277967772E-3</v>
      </c>
      <c r="F252" s="37">
        <v>0</v>
      </c>
      <c r="G252" s="58"/>
      <c r="H252" s="35">
        <v>2.3352793994995832E-2</v>
      </c>
      <c r="I252" s="35">
        <v>4.1894171145652878E-3</v>
      </c>
      <c r="J252" s="35">
        <v>2.4543564863350712E-3</v>
      </c>
      <c r="K252" s="35">
        <v>1.2978986402966625E-2</v>
      </c>
      <c r="L252" s="36">
        <v>4.9340246900389014E-3</v>
      </c>
      <c r="M252" s="35"/>
      <c r="N252" s="29">
        <f>AVERAGE(E252,H252:L252)</f>
        <v>8.7392265194497498E-3</v>
      </c>
    </row>
    <row r="253" spans="1:14">
      <c r="A253" s="30" t="s">
        <v>285</v>
      </c>
      <c r="B253" s="31" t="s">
        <v>283</v>
      </c>
      <c r="C253" s="32">
        <v>4</v>
      </c>
      <c r="D253" s="33" t="s">
        <v>2</v>
      </c>
      <c r="E253" s="34">
        <v>1.3457539363832302E-2</v>
      </c>
      <c r="F253" s="35">
        <v>5.7547928316742207E-3</v>
      </c>
      <c r="G253" s="58"/>
      <c r="H253" s="35">
        <v>4.1701417848206837E-3</v>
      </c>
      <c r="I253" s="35">
        <v>0</v>
      </c>
      <c r="J253" s="35">
        <v>4.0155299114085974E-3</v>
      </c>
      <c r="K253" s="35">
        <v>4.326328800988875E-3</v>
      </c>
      <c r="L253" s="36">
        <v>9.9914204207968756E-4</v>
      </c>
      <c r="M253" s="35"/>
      <c r="N253" s="29">
        <f>AVERAGE(E253:L253)</f>
        <v>4.6747821049720525E-3</v>
      </c>
    </row>
    <row r="254" spans="1:14">
      <c r="A254" s="30" t="s">
        <v>286</v>
      </c>
      <c r="B254" s="31" t="s">
        <v>283</v>
      </c>
      <c r="C254" s="32">
        <v>5</v>
      </c>
      <c r="D254" s="33" t="s">
        <v>3</v>
      </c>
      <c r="E254" s="34">
        <v>7.3166993913837538E-3</v>
      </c>
      <c r="F254" s="35">
        <v>2.9344636802583353E-3</v>
      </c>
      <c r="G254" s="58"/>
      <c r="H254" s="37">
        <v>0</v>
      </c>
      <c r="I254" s="35">
        <v>2.2567754353508659E-2</v>
      </c>
      <c r="J254" s="35">
        <v>1.9141801014948675E-3</v>
      </c>
      <c r="K254" s="35">
        <v>1.0506798516687267E-2</v>
      </c>
      <c r="L254" s="36">
        <v>3.1985524224928258E-2</v>
      </c>
      <c r="M254" s="61"/>
      <c r="N254" s="29">
        <f>AVERAGE(E254:F254,I254:L254)</f>
        <v>1.2870903378043525E-2</v>
      </c>
    </row>
    <row r="255" spans="1:14">
      <c r="A255" s="30" t="s">
        <v>287</v>
      </c>
      <c r="B255" s="31" t="s">
        <v>283</v>
      </c>
      <c r="C255" s="32">
        <v>6</v>
      </c>
      <c r="D255" s="33" t="s">
        <v>4</v>
      </c>
      <c r="E255" s="34">
        <v>2.6511260013460216E-3</v>
      </c>
      <c r="F255" s="35">
        <v>1.0208385941518228E-3</v>
      </c>
      <c r="G255" s="35"/>
      <c r="H255" s="35">
        <v>0</v>
      </c>
      <c r="I255" s="37">
        <v>0</v>
      </c>
      <c r="J255" s="35">
        <v>1.9141801014948675E-3</v>
      </c>
      <c r="K255" s="35">
        <v>3.0902348578491969E-3</v>
      </c>
      <c r="L255" s="36">
        <v>1.5245268605250108E-2</v>
      </c>
      <c r="M255" s="35"/>
      <c r="N255" s="29">
        <f>AVERAGE(E255:H255,J255:L255)</f>
        <v>3.9869413600153369E-3</v>
      </c>
    </row>
    <row r="256" spans="1:14">
      <c r="A256" s="30" t="s">
        <v>288</v>
      </c>
      <c r="B256" s="31" t="s">
        <v>283</v>
      </c>
      <c r="C256" s="32">
        <v>7</v>
      </c>
      <c r="D256" s="33" t="s">
        <v>5</v>
      </c>
      <c r="E256" s="34">
        <v>4.3164204554532824E-3</v>
      </c>
      <c r="F256" s="35">
        <v>4.8435145800125217E-3</v>
      </c>
      <c r="G256" s="35"/>
      <c r="H256" s="35">
        <v>0</v>
      </c>
      <c r="I256" s="35">
        <v>2.7879856295577625E-3</v>
      </c>
      <c r="J256" s="37">
        <v>0</v>
      </c>
      <c r="K256" s="35">
        <v>3.708281829419036E-3</v>
      </c>
      <c r="L256" s="36">
        <v>9.8774744628642996E-3</v>
      </c>
      <c r="M256" s="35"/>
      <c r="N256" s="29">
        <f>AVERAGE(E256:I256,K256:L256)</f>
        <v>4.2556128262178179E-3</v>
      </c>
    </row>
    <row r="257" spans="1:14">
      <c r="A257" s="30" t="s">
        <v>289</v>
      </c>
      <c r="B257" s="31" t="s">
        <v>283</v>
      </c>
      <c r="C257" s="32">
        <v>8</v>
      </c>
      <c r="D257" s="33" t="s">
        <v>6</v>
      </c>
      <c r="E257" s="34">
        <v>0.24961703334273527</v>
      </c>
      <c r="F257" s="35">
        <v>0.16144511724003127</v>
      </c>
      <c r="G257" s="35"/>
      <c r="H257" s="35">
        <v>0.20934111759799834</v>
      </c>
      <c r="I257" s="35">
        <v>0.29738509406001767</v>
      </c>
      <c r="J257" s="35">
        <v>0.16721325595592343</v>
      </c>
      <c r="K257" s="37">
        <v>0</v>
      </c>
      <c r="L257" s="36">
        <v>0.36599002842575568</v>
      </c>
      <c r="M257" s="35"/>
      <c r="N257" s="29">
        <f>AVERAGE(E257:J257,L257)</f>
        <v>0.24183194110374359</v>
      </c>
    </row>
    <row r="258" spans="1:14">
      <c r="A258" s="30" t="s">
        <v>290</v>
      </c>
      <c r="B258" s="31" t="s">
        <v>283</v>
      </c>
      <c r="C258" s="32">
        <v>9</v>
      </c>
      <c r="D258" s="33" t="s">
        <v>7</v>
      </c>
      <c r="E258" s="34">
        <v>1.8180439555738608E-3</v>
      </c>
      <c r="F258" s="35">
        <v>1.8920892802287224E-3</v>
      </c>
      <c r="G258" s="35"/>
      <c r="H258" s="35">
        <v>0</v>
      </c>
      <c r="I258" s="35">
        <v>2.6262903379875324E-3</v>
      </c>
      <c r="J258" s="35">
        <v>1.9141801014948675E-3</v>
      </c>
      <c r="K258" s="35">
        <v>1.2360939431396785E-3</v>
      </c>
      <c r="L258" s="37">
        <v>0</v>
      </c>
      <c r="M258" s="35"/>
      <c r="N258" s="29">
        <f>AVERAGE(E258:K258)</f>
        <v>1.5811162697374436E-3</v>
      </c>
    </row>
    <row r="259" spans="1:14">
      <c r="A259" s="30" t="s">
        <v>291</v>
      </c>
      <c r="B259" s="31" t="s">
        <v>283</v>
      </c>
      <c r="C259" s="32">
        <v>10</v>
      </c>
      <c r="D259" s="33" t="s">
        <v>25</v>
      </c>
      <c r="E259" s="34">
        <v>3.4587474216673636E-3</v>
      </c>
      <c r="F259" s="35">
        <v>2.8396814304338081E-3</v>
      </c>
      <c r="G259" s="35"/>
      <c r="H259" s="35">
        <v>2.5020850708924102E-3</v>
      </c>
      <c r="I259" s="35">
        <v>4.3521074231254557E-3</v>
      </c>
      <c r="J259" s="35">
        <v>1.9141801014948675E-3</v>
      </c>
      <c r="K259" s="35">
        <v>2.472187886279357E-3</v>
      </c>
      <c r="L259" s="36">
        <v>1.2807239114029232E-2</v>
      </c>
      <c r="M259" s="35"/>
      <c r="N259" s="29">
        <f t="shared" ref="N259:N302" si="8">AVERAGE(E259:L259)</f>
        <v>4.3351754925603564E-3</v>
      </c>
    </row>
    <row r="260" spans="1:14">
      <c r="A260" s="30" t="s">
        <v>292</v>
      </c>
      <c r="B260" s="31" t="s">
        <v>283</v>
      </c>
      <c r="C260" s="32">
        <v>11</v>
      </c>
      <c r="D260" s="33" t="s">
        <v>27</v>
      </c>
      <c r="E260" s="34">
        <v>3.6232964072946501E-3</v>
      </c>
      <c r="F260" s="35">
        <v>2.8396814304338081E-3</v>
      </c>
      <c r="G260" s="35"/>
      <c r="H260" s="35">
        <v>3.336113427856547E-3</v>
      </c>
      <c r="I260" s="35">
        <v>4.2248702850725978E-3</v>
      </c>
      <c r="J260" s="35">
        <v>1.9141801014948675E-3</v>
      </c>
      <c r="K260" s="35">
        <v>2.472187886279357E-3</v>
      </c>
      <c r="L260" s="36">
        <v>3.0756998717934594E-2</v>
      </c>
      <c r="M260" s="35"/>
      <c r="N260" s="29">
        <f t="shared" si="8"/>
        <v>7.0239040366237753E-3</v>
      </c>
    </row>
    <row r="261" spans="1:14">
      <c r="A261" s="30" t="s">
        <v>293</v>
      </c>
      <c r="B261" s="31" t="s">
        <v>283</v>
      </c>
      <c r="C261" s="32">
        <v>12</v>
      </c>
      <c r="D261" s="33" t="s">
        <v>8</v>
      </c>
      <c r="E261" s="34">
        <v>7.1993291063282734E-3</v>
      </c>
      <c r="F261" s="35">
        <v>8.0303806866654504E-3</v>
      </c>
      <c r="G261" s="35"/>
      <c r="H261" s="35">
        <v>0</v>
      </c>
      <c r="I261" s="35">
        <v>3.6667314640682147E-3</v>
      </c>
      <c r="J261" s="35">
        <v>5.7462575684988984E-3</v>
      </c>
      <c r="K261" s="35">
        <v>1.854140914709518E-3</v>
      </c>
      <c r="L261" s="36">
        <v>2.0083003399024996E-2</v>
      </c>
      <c r="M261" s="35"/>
      <c r="N261" s="29">
        <f t="shared" si="8"/>
        <v>6.6542633056136209E-3</v>
      </c>
    </row>
    <row r="262" spans="1:14">
      <c r="A262" s="30" t="s">
        <v>294</v>
      </c>
      <c r="B262" s="31" t="s">
        <v>283</v>
      </c>
      <c r="C262" s="32">
        <v>13</v>
      </c>
      <c r="D262" s="33" t="s">
        <v>30</v>
      </c>
      <c r="E262" s="34">
        <v>4.6811842282140276E-2</v>
      </c>
      <c r="F262" s="35">
        <v>7.3864869157474325E-2</v>
      </c>
      <c r="G262" s="35"/>
      <c r="H262" s="35">
        <v>8.2568807339449546E-2</v>
      </c>
      <c r="I262" s="35">
        <v>1.9201492901722326E-2</v>
      </c>
      <c r="J262" s="35">
        <v>0.14736906073496736</v>
      </c>
      <c r="K262" s="35">
        <v>5.8714462299134726E-2</v>
      </c>
      <c r="L262" s="36">
        <v>1.9795649465614736E-2</v>
      </c>
      <c r="M262" s="35"/>
      <c r="N262" s="29">
        <f t="shared" si="8"/>
        <v>6.4046597740071903E-2</v>
      </c>
    </row>
    <row r="263" spans="1:14">
      <c r="A263" s="30" t="s">
        <v>295</v>
      </c>
      <c r="B263" s="31" t="s">
        <v>283</v>
      </c>
      <c r="C263" s="32">
        <v>14</v>
      </c>
      <c r="D263" s="33" t="s">
        <v>32</v>
      </c>
      <c r="E263" s="34">
        <v>0.14958284350856429</v>
      </c>
      <c r="F263" s="35">
        <v>0.13833506080066513</v>
      </c>
      <c r="G263" s="35"/>
      <c r="H263" s="35">
        <v>9.9249374478732277E-2</v>
      </c>
      <c r="I263" s="35">
        <v>6.997002796292566E-2</v>
      </c>
      <c r="J263" s="35">
        <v>0.19815246952135859</v>
      </c>
      <c r="K263" s="35">
        <v>0.103831891223733</v>
      </c>
      <c r="L263" s="36">
        <v>3.7978156992731819E-2</v>
      </c>
      <c r="M263" s="35"/>
      <c r="N263" s="29">
        <f t="shared" si="8"/>
        <v>0.11387140349838724</v>
      </c>
    </row>
    <row r="264" spans="1:14">
      <c r="A264" s="30" t="s">
        <v>296</v>
      </c>
      <c r="B264" s="31" t="s">
        <v>283</v>
      </c>
      <c r="C264" s="32">
        <v>15</v>
      </c>
      <c r="D264" s="33" t="s">
        <v>34</v>
      </c>
      <c r="E264" s="34">
        <v>0.1416640011392388</v>
      </c>
      <c r="F264" s="35">
        <v>4.0681343893348411E-2</v>
      </c>
      <c r="G264" s="35"/>
      <c r="H264" s="35">
        <v>6.1718098415346125E-2</v>
      </c>
      <c r="I264" s="35">
        <v>2.8421454849023687E-2</v>
      </c>
      <c r="J264" s="35">
        <v>8.7623084838512208E-2</v>
      </c>
      <c r="K264" s="35">
        <v>6.1804697156983932E-2</v>
      </c>
      <c r="L264" s="36">
        <v>1.6375504625173759E-2</v>
      </c>
      <c r="M264" s="35"/>
      <c r="N264" s="29">
        <f t="shared" si="8"/>
        <v>6.2612597845375276E-2</v>
      </c>
    </row>
    <row r="265" spans="1:14">
      <c r="A265" s="30" t="s">
        <v>297</v>
      </c>
      <c r="B265" s="31" t="s">
        <v>283</v>
      </c>
      <c r="C265" s="32">
        <v>16</v>
      </c>
      <c r="D265" s="33" t="s">
        <v>36</v>
      </c>
      <c r="E265" s="34">
        <v>1.9416004781174185E-2</v>
      </c>
      <c r="F265" s="35">
        <v>4.3632020141246397E-2</v>
      </c>
      <c r="G265" s="35"/>
      <c r="H265" s="35">
        <v>4.8373644703919937E-2</v>
      </c>
      <c r="I265" s="35">
        <v>9.137722098462777E-3</v>
      </c>
      <c r="J265" s="35">
        <v>0.12394940836554497</v>
      </c>
      <c r="K265" s="35">
        <v>2.3485784919653897E-2</v>
      </c>
      <c r="L265" s="36">
        <v>1.2915321616905166E-2</v>
      </c>
      <c r="M265" s="35"/>
      <c r="N265" s="29">
        <f t="shared" si="8"/>
        <v>4.0129986660986765E-2</v>
      </c>
    </row>
    <row r="266" spans="1:14">
      <c r="A266" s="30" t="s">
        <v>298</v>
      </c>
      <c r="B266" s="31" t="s">
        <v>283</v>
      </c>
      <c r="C266" s="32">
        <v>17</v>
      </c>
      <c r="D266" s="33" t="s">
        <v>38</v>
      </c>
      <c r="E266" s="34">
        <v>6.3138983031130122E-3</v>
      </c>
      <c r="F266" s="35">
        <v>4.6377970703563422E-3</v>
      </c>
      <c r="G266" s="35"/>
      <c r="H266" s="35">
        <v>1.3344453711426188E-2</v>
      </c>
      <c r="I266" s="35">
        <v>3.2667031698085255E-3</v>
      </c>
      <c r="J266" s="35">
        <v>5.478889976113341E-3</v>
      </c>
      <c r="K266" s="35">
        <v>8.034610630407911E-3</v>
      </c>
      <c r="L266" s="36">
        <v>2.5151166804786702E-2</v>
      </c>
      <c r="M266" s="35"/>
      <c r="N266" s="29">
        <f t="shared" si="8"/>
        <v>9.4610742380017172E-3</v>
      </c>
    </row>
    <row r="267" spans="1:14">
      <c r="A267" s="30" t="s">
        <v>299</v>
      </c>
      <c r="B267" s="31" t="s">
        <v>283</v>
      </c>
      <c r="C267" s="32">
        <v>18</v>
      </c>
      <c r="D267" s="33" t="s">
        <v>40</v>
      </c>
      <c r="E267" s="34">
        <v>6.1493493174857262E-3</v>
      </c>
      <c r="F267" s="35">
        <v>1.4474763178996654E-2</v>
      </c>
      <c r="G267" s="35"/>
      <c r="H267" s="35">
        <v>6.7556296914095079E-2</v>
      </c>
      <c r="I267" s="35">
        <v>3.4448523090227841E-2</v>
      </c>
      <c r="J267" s="35">
        <v>4.9977500095488145E-3</v>
      </c>
      <c r="K267" s="35">
        <v>2.7812113720642771E-2</v>
      </c>
      <c r="L267" s="36">
        <v>6.3353902670408441E-2</v>
      </c>
      <c r="M267" s="35"/>
      <c r="N267" s="29">
        <f t="shared" si="8"/>
        <v>3.1256099843057904E-2</v>
      </c>
    </row>
    <row r="268" spans="1:14">
      <c r="A268" s="30" t="s">
        <v>300</v>
      </c>
      <c r="B268" s="31" t="s">
        <v>283</v>
      </c>
      <c r="C268" s="32">
        <v>19</v>
      </c>
      <c r="D268" s="33" t="s">
        <v>42</v>
      </c>
      <c r="E268" s="34">
        <v>0.18171352136794858</v>
      </c>
      <c r="F268" s="35">
        <v>0.13186722262797126</v>
      </c>
      <c r="G268" s="35"/>
      <c r="H268" s="35">
        <v>0.13344453711426188</v>
      </c>
      <c r="I268" s="35">
        <v>7.1137899024569282E-2</v>
      </c>
      <c r="J268" s="35">
        <v>7.9297557286236331E-2</v>
      </c>
      <c r="K268" s="35">
        <v>5.8714462299134726E-2</v>
      </c>
      <c r="L268" s="36">
        <v>6.3600102008592077E-2</v>
      </c>
      <c r="M268" s="35"/>
      <c r="N268" s="29">
        <f t="shared" si="8"/>
        <v>0.10282504310410201</v>
      </c>
    </row>
    <row r="269" spans="1:14">
      <c r="A269" s="30" t="s">
        <v>301</v>
      </c>
      <c r="B269" s="31" t="s">
        <v>283</v>
      </c>
      <c r="C269" s="32">
        <v>20</v>
      </c>
      <c r="D269" s="33" t="s">
        <v>44</v>
      </c>
      <c r="E269" s="34">
        <v>2.7354205290784439E-3</v>
      </c>
      <c r="F269" s="35">
        <v>9.7275533549844462E-3</v>
      </c>
      <c r="G269" s="35"/>
      <c r="H269" s="35">
        <v>5.5045871559633038E-2</v>
      </c>
      <c r="I269" s="35">
        <v>0.11495916165374734</v>
      </c>
      <c r="J269" s="35">
        <v>1.4097883429805769E-2</v>
      </c>
      <c r="K269" s="35">
        <v>9.270704573547589E-3</v>
      </c>
      <c r="L269" s="36">
        <v>6.1704445380792956E-2</v>
      </c>
      <c r="M269" s="35"/>
      <c r="N269" s="29">
        <f t="shared" si="8"/>
        <v>3.8220148640227089E-2</v>
      </c>
    </row>
    <row r="270" spans="1:14">
      <c r="A270" s="30" t="s">
        <v>302</v>
      </c>
      <c r="B270" s="31" t="s">
        <v>283</v>
      </c>
      <c r="C270" s="32">
        <v>21</v>
      </c>
      <c r="D270" s="33" t="s">
        <v>46</v>
      </c>
      <c r="E270" s="34">
        <v>5.3924482573914686E-3</v>
      </c>
      <c r="F270" s="35">
        <v>2.9860730780952246E-2</v>
      </c>
      <c r="G270" s="35"/>
      <c r="H270" s="35">
        <v>4.8373644703919937E-2</v>
      </c>
      <c r="I270" s="35">
        <v>2.4803640141998332E-2</v>
      </c>
      <c r="J270" s="35">
        <v>1.1149210872531347E-2</v>
      </c>
      <c r="K270" s="35">
        <v>3.0902348578491966E-2</v>
      </c>
      <c r="L270" s="36">
        <v>1.308309857244524E-2</v>
      </c>
      <c r="M270" s="35"/>
      <c r="N270" s="29">
        <f t="shared" si="8"/>
        <v>2.3366445986818647E-2</v>
      </c>
    </row>
    <row r="271" spans="1:14">
      <c r="A271" s="30" t="s">
        <v>303</v>
      </c>
      <c r="B271" s="31" t="s">
        <v>283</v>
      </c>
      <c r="C271" s="32">
        <v>22</v>
      </c>
      <c r="D271" s="33" t="s">
        <v>48</v>
      </c>
      <c r="E271" s="34">
        <v>1.441323830189788E-2</v>
      </c>
      <c r="F271" s="35">
        <v>4.8016558784300199E-3</v>
      </c>
      <c r="G271" s="35"/>
      <c r="H271" s="35">
        <v>2.5020850708924104E-2</v>
      </c>
      <c r="I271" s="35">
        <v>2.7403711944694445E-2</v>
      </c>
      <c r="J271" s="35">
        <v>4.1509488324573207E-3</v>
      </c>
      <c r="K271" s="35">
        <v>4.944375772558714E-3</v>
      </c>
      <c r="L271" s="36">
        <v>3.5674514703921516E-2</v>
      </c>
      <c r="M271" s="35"/>
      <c r="N271" s="29">
        <f t="shared" si="8"/>
        <v>1.662989944898343E-2</v>
      </c>
    </row>
    <row r="272" spans="1:14">
      <c r="A272" s="30" t="s">
        <v>304</v>
      </c>
      <c r="B272" s="31" t="s">
        <v>283</v>
      </c>
      <c r="C272" s="32">
        <v>23</v>
      </c>
      <c r="D272" s="33" t="s">
        <v>50</v>
      </c>
      <c r="E272" s="34">
        <v>0</v>
      </c>
      <c r="F272" s="35">
        <v>1.2374692317627058E-2</v>
      </c>
      <c r="G272" s="35"/>
      <c r="H272" s="35">
        <v>1.834862385321101E-2</v>
      </c>
      <c r="I272" s="35">
        <v>2.4658854976316515E-2</v>
      </c>
      <c r="J272" s="35">
        <v>1.2958305753584082E-2</v>
      </c>
      <c r="K272" s="35">
        <v>7.4165636588380719E-3</v>
      </c>
      <c r="L272" s="36">
        <v>0</v>
      </c>
      <c r="M272" s="35"/>
      <c r="N272" s="29">
        <f t="shared" si="8"/>
        <v>1.0822434365653819E-2</v>
      </c>
    </row>
    <row r="273" spans="1:14">
      <c r="A273" s="30" t="s">
        <v>305</v>
      </c>
      <c r="B273" s="31" t="s">
        <v>283</v>
      </c>
      <c r="C273" s="32">
        <v>24</v>
      </c>
      <c r="D273" s="33" t="s">
        <v>52</v>
      </c>
      <c r="E273" s="34">
        <v>0.22569257274152879</v>
      </c>
      <c r="F273" s="35">
        <v>0.42925110691676349</v>
      </c>
      <c r="G273" s="35"/>
      <c r="H273" s="35">
        <v>0.2543786488740617</v>
      </c>
      <c r="I273" s="35">
        <v>0.15577781071839247</v>
      </c>
      <c r="J273" s="35">
        <v>0.34270720507722063</v>
      </c>
      <c r="K273" s="35">
        <v>0.58096415327564899</v>
      </c>
      <c r="L273" s="36">
        <v>6.7047949559595837E-2</v>
      </c>
      <c r="M273" s="35"/>
      <c r="N273" s="29">
        <f t="shared" si="8"/>
        <v>0.29368849245188738</v>
      </c>
    </row>
    <row r="274" spans="1:14">
      <c r="A274" s="30" t="s">
        <v>306</v>
      </c>
      <c r="B274" s="31" t="s">
        <v>283</v>
      </c>
      <c r="C274" s="32">
        <v>25</v>
      </c>
      <c r="D274" s="33" t="s">
        <v>54</v>
      </c>
      <c r="E274" s="34">
        <v>0.17231129569540721</v>
      </c>
      <c r="F274" s="35">
        <v>0.15052018032268008</v>
      </c>
      <c r="G274" s="35"/>
      <c r="H274" s="35">
        <v>0.17931609674728941</v>
      </c>
      <c r="I274" s="35">
        <v>0.21402340865056396</v>
      </c>
      <c r="J274" s="35">
        <v>9.9553344607135608E-2</v>
      </c>
      <c r="K274" s="35">
        <v>0.14524103831891225</v>
      </c>
      <c r="L274" s="36">
        <v>0.23116040040217192</v>
      </c>
      <c r="M274" s="35"/>
      <c r="N274" s="29">
        <f t="shared" si="8"/>
        <v>0.17030368067773721</v>
      </c>
    </row>
    <row r="275" spans="1:14">
      <c r="A275" s="30" t="s">
        <v>307</v>
      </c>
      <c r="B275" s="31" t="s">
        <v>283</v>
      </c>
      <c r="C275" s="40"/>
      <c r="D275" s="41" t="s">
        <v>55</v>
      </c>
      <c r="E275" s="42">
        <v>1.2701804520983693</v>
      </c>
      <c r="F275" s="43">
        <v>1.2813578057828769</v>
      </c>
      <c r="G275" s="43"/>
      <c r="H275" s="43">
        <v>1.3302752293577982</v>
      </c>
      <c r="I275" s="43">
        <v>1.1408691462214537</v>
      </c>
      <c r="J275" s="43">
        <v>1.3257889966888596</v>
      </c>
      <c r="K275" s="43">
        <v>1.1854140914709519</v>
      </c>
      <c r="L275" s="44">
        <v>1.1438247636800032</v>
      </c>
      <c r="M275" s="43"/>
      <c r="N275" s="45">
        <f t="shared" si="8"/>
        <v>1.2396729264714732</v>
      </c>
    </row>
    <row r="276" spans="1:14" ht="12.75" customHeight="1">
      <c r="A276" s="38"/>
      <c r="B276" s="39"/>
      <c r="C276" s="32" t="s">
        <v>308</v>
      </c>
      <c r="D276" s="49" t="s">
        <v>309</v>
      </c>
      <c r="E276" s="50"/>
      <c r="F276" s="51"/>
      <c r="G276" s="51"/>
      <c r="H276" s="51"/>
      <c r="I276" s="51"/>
      <c r="J276" s="51"/>
      <c r="K276" s="51"/>
      <c r="L276" s="52"/>
      <c r="M276" s="51"/>
      <c r="N276" s="29"/>
    </row>
    <row r="277" spans="1:14" ht="12.75" customHeight="1">
      <c r="A277" s="30"/>
      <c r="B277" s="31"/>
      <c r="C277" s="32">
        <v>1</v>
      </c>
      <c r="D277" s="33" t="s">
        <v>15</v>
      </c>
      <c r="E277" s="34">
        <v>0</v>
      </c>
      <c r="F277" s="35">
        <v>0</v>
      </c>
      <c r="G277" s="35"/>
      <c r="H277" s="35">
        <v>1.6680567139282735E-3</v>
      </c>
      <c r="I277" s="35">
        <v>2.9788429103871912E-3</v>
      </c>
      <c r="J277" s="35">
        <v>0</v>
      </c>
      <c r="K277" s="35">
        <v>0</v>
      </c>
      <c r="L277" s="36">
        <v>3.4688257630435754E-3</v>
      </c>
      <c r="M277" s="35"/>
      <c r="N277" s="29">
        <f>AVERAGE(E277:L277)</f>
        <v>1.1593893410512916E-3</v>
      </c>
    </row>
    <row r="278" spans="1:14">
      <c r="A278" s="30" t="s">
        <v>310</v>
      </c>
      <c r="B278" s="31" t="s">
        <v>311</v>
      </c>
      <c r="C278" s="32">
        <v>2</v>
      </c>
      <c r="D278" s="33" t="s">
        <v>0</v>
      </c>
      <c r="E278" s="37">
        <v>0</v>
      </c>
      <c r="F278" s="35">
        <v>8.087265568312615E-4</v>
      </c>
      <c r="G278" s="35"/>
      <c r="H278" s="35">
        <v>8.3402835696413675E-4</v>
      </c>
      <c r="I278" s="35">
        <v>2.0745910321104187E-3</v>
      </c>
      <c r="J278" s="35">
        <v>0</v>
      </c>
      <c r="K278" s="35">
        <v>4.944375772558714E-3</v>
      </c>
      <c r="L278" s="36">
        <v>1.9558189808668155E-3</v>
      </c>
      <c r="M278" s="35"/>
      <c r="N278" s="29">
        <f>AVERAGE(F278:L278)</f>
        <v>1.7695901165552246E-3</v>
      </c>
    </row>
    <row r="279" spans="1:14">
      <c r="A279" s="30" t="s">
        <v>312</v>
      </c>
      <c r="B279" s="31" t="s">
        <v>311</v>
      </c>
      <c r="C279" s="32">
        <v>3</v>
      </c>
      <c r="D279" s="33" t="s">
        <v>1</v>
      </c>
      <c r="E279" s="34">
        <v>4.5558975765729549E-3</v>
      </c>
      <c r="F279" s="37">
        <v>0</v>
      </c>
      <c r="G279" s="35"/>
      <c r="H279" s="35">
        <v>1.3344453711426188E-2</v>
      </c>
      <c r="I279" s="35">
        <v>1.9148125641251076E-3</v>
      </c>
      <c r="J279" s="35">
        <v>3.4323713165952579E-3</v>
      </c>
      <c r="K279" s="35">
        <v>1.1124845488257106E-2</v>
      </c>
      <c r="L279" s="36">
        <v>0</v>
      </c>
      <c r="M279" s="35"/>
      <c r="N279" s="29">
        <f>AVERAGE(E279,H279:L279)</f>
        <v>5.7287301094961019E-3</v>
      </c>
    </row>
    <row r="280" spans="1:14">
      <c r="A280" s="30" t="s">
        <v>313</v>
      </c>
      <c r="B280" s="31" t="s">
        <v>311</v>
      </c>
      <c r="C280" s="32">
        <v>4</v>
      </c>
      <c r="D280" s="33" t="s">
        <v>2</v>
      </c>
      <c r="E280" s="34">
        <v>1.1132788288538566E-2</v>
      </c>
      <c r="F280" s="35">
        <v>4.4113866479840395E-3</v>
      </c>
      <c r="G280" s="35"/>
      <c r="H280" s="35">
        <v>3.336113427856547E-3</v>
      </c>
      <c r="I280" s="35">
        <v>1.8643192675902606E-3</v>
      </c>
      <c r="J280" s="35">
        <v>5.2171228090440653E-4</v>
      </c>
      <c r="K280" s="35">
        <v>1.2360939431396785E-3</v>
      </c>
      <c r="L280" s="36">
        <v>4.6364423392416376E-3</v>
      </c>
      <c r="M280" s="35"/>
      <c r="N280" s="29">
        <f>AVERAGE(E280:L280)</f>
        <v>3.8769794564650203E-3</v>
      </c>
    </row>
    <row r="281" spans="1:14">
      <c r="A281" s="30" t="s">
        <v>314</v>
      </c>
      <c r="B281" s="31" t="s">
        <v>311</v>
      </c>
      <c r="C281" s="32">
        <v>5</v>
      </c>
      <c r="D281" s="33" t="s">
        <v>3</v>
      </c>
      <c r="E281" s="34">
        <v>1.0083762411800458E-3</v>
      </c>
      <c r="F281" s="35">
        <v>0</v>
      </c>
      <c r="G281" s="58"/>
      <c r="H281" s="37">
        <v>0</v>
      </c>
      <c r="I281" s="35">
        <v>1.1712711966020205E-2</v>
      </c>
      <c r="J281" s="35">
        <v>5.4017638484020328E-4</v>
      </c>
      <c r="K281" s="35">
        <v>4.944375772558714E-3</v>
      </c>
      <c r="L281" s="36">
        <v>2.34672360493921E-2</v>
      </c>
      <c r="M281" s="58"/>
      <c r="N281" s="29">
        <f>AVERAGE(E281:F281,I281:L281)</f>
        <v>6.9454794023318779E-3</v>
      </c>
    </row>
    <row r="282" spans="1:14">
      <c r="A282" s="30" t="s">
        <v>315</v>
      </c>
      <c r="B282" s="31" t="s">
        <v>311</v>
      </c>
      <c r="C282" s="32">
        <v>6</v>
      </c>
      <c r="D282" s="33" t="s">
        <v>4</v>
      </c>
      <c r="E282" s="34">
        <v>2.0167524823600917E-3</v>
      </c>
      <c r="F282" s="35">
        <v>0</v>
      </c>
      <c r="G282" s="35"/>
      <c r="H282" s="35">
        <v>1.1676396997497916E-2</v>
      </c>
      <c r="I282" s="37">
        <v>0</v>
      </c>
      <c r="J282" s="35">
        <v>0</v>
      </c>
      <c r="K282" s="35">
        <v>1.2360939431396785E-3</v>
      </c>
      <c r="L282" s="36">
        <v>1.6574203659426939E-2</v>
      </c>
      <c r="M282" s="35"/>
      <c r="N282" s="29">
        <f>AVERAGE(E282:H282,J282:L282)</f>
        <v>5.250574513737438E-3</v>
      </c>
    </row>
    <row r="283" spans="1:14">
      <c r="A283" s="30" t="s">
        <v>316</v>
      </c>
      <c r="B283" s="31" t="s">
        <v>311</v>
      </c>
      <c r="C283" s="32">
        <v>7</v>
      </c>
      <c r="D283" s="33" t="s">
        <v>5</v>
      </c>
      <c r="E283" s="34">
        <v>2.6926290739628517E-3</v>
      </c>
      <c r="F283" s="35">
        <v>2.7927666789883334E-3</v>
      </c>
      <c r="G283" s="35"/>
      <c r="H283" s="35">
        <v>0</v>
      </c>
      <c r="I283" s="35">
        <v>2.952108080180317E-3</v>
      </c>
      <c r="J283" s="37">
        <v>0</v>
      </c>
      <c r="K283" s="35">
        <v>1.2360939431396785E-3</v>
      </c>
      <c r="L283" s="36">
        <v>7.5129412911460278E-3</v>
      </c>
      <c r="M283" s="35"/>
      <c r="N283" s="29">
        <f>AVERAGE(E283:I283,K283:L283)</f>
        <v>2.8644231779028678E-3</v>
      </c>
    </row>
    <row r="284" spans="1:14">
      <c r="A284" s="30" t="s">
        <v>317</v>
      </c>
      <c r="B284" s="31" t="s">
        <v>311</v>
      </c>
      <c r="C284" s="32">
        <v>8</v>
      </c>
      <c r="D284" s="33" t="s">
        <v>6</v>
      </c>
      <c r="E284" s="34">
        <v>0.12554898959040464</v>
      </c>
      <c r="F284" s="35">
        <v>8.3455702166311069E-2</v>
      </c>
      <c r="G284" s="35"/>
      <c r="H284" s="35">
        <v>0.17431192660550457</v>
      </c>
      <c r="I284" s="35">
        <v>0.12879777854339325</v>
      </c>
      <c r="J284" s="35">
        <v>0.11293284761611513</v>
      </c>
      <c r="K284" s="37">
        <v>0</v>
      </c>
      <c r="L284" s="36">
        <v>0.2619950285845446</v>
      </c>
      <c r="M284" s="35"/>
      <c r="N284" s="29">
        <f>AVERAGE(E284:J284,L284)</f>
        <v>0.14784037885104553</v>
      </c>
    </row>
    <row r="285" spans="1:14">
      <c r="A285" s="30" t="s">
        <v>318</v>
      </c>
      <c r="B285" s="31" t="s">
        <v>311</v>
      </c>
      <c r="C285" s="32">
        <v>9</v>
      </c>
      <c r="D285" s="33" t="s">
        <v>7</v>
      </c>
      <c r="E285" s="34">
        <v>1.9441561749542302E-3</v>
      </c>
      <c r="F285" s="35">
        <v>8.7125068607689956E-4</v>
      </c>
      <c r="G285" s="35"/>
      <c r="H285" s="35">
        <v>3.336113427856547E-3</v>
      </c>
      <c r="I285" s="35">
        <v>1.8584843710941368E-3</v>
      </c>
      <c r="J285" s="35">
        <v>0</v>
      </c>
      <c r="K285" s="35">
        <v>0</v>
      </c>
      <c r="L285" s="37">
        <v>0</v>
      </c>
      <c r="M285" s="35"/>
      <c r="N285" s="29">
        <f>AVERAGE(E285:K285)</f>
        <v>1.3350007766636356E-3</v>
      </c>
    </row>
    <row r="286" spans="1:14">
      <c r="A286" s="30" t="s">
        <v>319</v>
      </c>
      <c r="B286" s="31" t="s">
        <v>311</v>
      </c>
      <c r="C286" s="32">
        <v>10</v>
      </c>
      <c r="D286" s="33" t="s">
        <v>25</v>
      </c>
      <c r="E286" s="34">
        <v>1.810365052163175E-3</v>
      </c>
      <c r="F286" s="35">
        <v>1.7425013721537991E-3</v>
      </c>
      <c r="G286" s="35"/>
      <c r="H286" s="35">
        <v>1.6680567139282735E-3</v>
      </c>
      <c r="I286" s="35">
        <v>3.7910584664545511E-3</v>
      </c>
      <c r="J286" s="35">
        <v>0</v>
      </c>
      <c r="K286" s="35">
        <v>6.1804697156983925E-4</v>
      </c>
      <c r="L286" s="36">
        <v>8.5763040582946901E-3</v>
      </c>
      <c r="M286" s="35"/>
      <c r="N286" s="29">
        <f t="shared" ref="N286:N301" si="9">AVERAGE(E286:L286)</f>
        <v>2.6009046620806184E-3</v>
      </c>
    </row>
    <row r="287" spans="1:14">
      <c r="A287" s="30" t="s">
        <v>320</v>
      </c>
      <c r="B287" s="31" t="s">
        <v>311</v>
      </c>
      <c r="C287" s="32">
        <v>11</v>
      </c>
      <c r="D287" s="33" t="s">
        <v>27</v>
      </c>
      <c r="E287" s="34">
        <v>1.810365052163175E-3</v>
      </c>
      <c r="F287" s="35">
        <v>8.7125068607689956E-4</v>
      </c>
      <c r="G287" s="35"/>
      <c r="H287" s="35">
        <v>3.336113427856547E-3</v>
      </c>
      <c r="I287" s="35">
        <v>7.7576127409277077E-3</v>
      </c>
      <c r="J287" s="35">
        <v>0</v>
      </c>
      <c r="K287" s="35">
        <v>1.2360939431396785E-3</v>
      </c>
      <c r="L287" s="36">
        <v>3.6865238550114837E-2</v>
      </c>
      <c r="M287" s="35"/>
      <c r="N287" s="29">
        <f t="shared" si="9"/>
        <v>7.4109534857541215E-3</v>
      </c>
    </row>
    <row r="288" spans="1:14">
      <c r="A288" s="30" t="s">
        <v>321</v>
      </c>
      <c r="B288" s="31" t="s">
        <v>311</v>
      </c>
      <c r="C288" s="32">
        <v>12</v>
      </c>
      <c r="D288" s="33" t="s">
        <v>8</v>
      </c>
      <c r="E288" s="34">
        <v>9.0928992239741272E-3</v>
      </c>
      <c r="F288" s="35">
        <v>9.0881159976164017E-3</v>
      </c>
      <c r="G288" s="35"/>
      <c r="H288" s="35">
        <v>8.3402835696413675E-4</v>
      </c>
      <c r="I288" s="35">
        <v>5.6665716148494964E-3</v>
      </c>
      <c r="J288" s="35">
        <v>5.7277934645631025E-3</v>
      </c>
      <c r="K288" s="35">
        <v>1.2360939431396785E-3</v>
      </c>
      <c r="L288" s="36">
        <v>4.2546110523357045E-3</v>
      </c>
      <c r="M288" s="35"/>
      <c r="N288" s="29">
        <f t="shared" si="9"/>
        <v>5.1285876647775208E-3</v>
      </c>
    </row>
    <row r="289" spans="1:14">
      <c r="A289" s="30" t="s">
        <v>322</v>
      </c>
      <c r="B289" s="31" t="s">
        <v>311</v>
      </c>
      <c r="C289" s="32">
        <v>13</v>
      </c>
      <c r="D289" s="33" t="s">
        <v>30</v>
      </c>
      <c r="E289" s="34">
        <v>3.0914143358056333E-2</v>
      </c>
      <c r="F289" s="35">
        <v>5.1222246309188042E-2</v>
      </c>
      <c r="G289" s="35"/>
      <c r="H289" s="35">
        <v>2.585487906588824E-2</v>
      </c>
      <c r="I289" s="35">
        <v>1.433182635648189E-2</v>
      </c>
      <c r="J289" s="35">
        <v>8.0552157559679316E-2</v>
      </c>
      <c r="K289" s="35">
        <v>2.2249690976514212E-2</v>
      </c>
      <c r="L289" s="36">
        <v>1.2929329487970785E-2</v>
      </c>
      <c r="M289" s="35"/>
      <c r="N289" s="29">
        <f t="shared" si="9"/>
        <v>3.4007753301968403E-2</v>
      </c>
    </row>
    <row r="290" spans="1:14">
      <c r="A290" s="30" t="s">
        <v>323</v>
      </c>
      <c r="B290" s="31" t="s">
        <v>311</v>
      </c>
      <c r="C290" s="32">
        <v>14</v>
      </c>
      <c r="D290" s="33" t="s">
        <v>32</v>
      </c>
      <c r="E290" s="34">
        <v>9.3620730909847669E-2</v>
      </c>
      <c r="F290" s="35">
        <v>6.884808490928912E-2</v>
      </c>
      <c r="G290" s="35"/>
      <c r="H290" s="35">
        <v>5.2543786488740619E-2</v>
      </c>
      <c r="I290" s="35">
        <v>3.2120135414224295E-2</v>
      </c>
      <c r="J290" s="35">
        <v>0.12195024587657442</v>
      </c>
      <c r="K290" s="35">
        <v>4.573547589616811E-2</v>
      </c>
      <c r="L290" s="36">
        <v>4.4428504190598656E-2</v>
      </c>
      <c r="M290" s="35"/>
      <c r="N290" s="29">
        <f t="shared" si="9"/>
        <v>6.5606709097920421E-2</v>
      </c>
    </row>
    <row r="291" spans="1:14">
      <c r="A291" s="30" t="s">
        <v>324</v>
      </c>
      <c r="B291" s="31" t="s">
        <v>311</v>
      </c>
      <c r="C291" s="32">
        <v>15</v>
      </c>
      <c r="D291" s="33" t="s">
        <v>34</v>
      </c>
      <c r="E291" s="34">
        <v>0.10745718502937385</v>
      </c>
      <c r="F291" s="35">
        <v>3.0116987008809489E-2</v>
      </c>
      <c r="G291" s="35"/>
      <c r="H291" s="35">
        <v>3.2527105921601338E-2</v>
      </c>
      <c r="I291" s="35">
        <v>2.403570153348188E-2</v>
      </c>
      <c r="J291" s="35">
        <v>5.4343211080688091E-2</v>
      </c>
      <c r="K291" s="35">
        <v>2.5339925834363411E-2</v>
      </c>
      <c r="L291" s="36">
        <v>1.7022089190648512E-2</v>
      </c>
      <c r="M291" s="35"/>
      <c r="N291" s="29">
        <f t="shared" si="9"/>
        <v>4.1548886514138086E-2</v>
      </c>
    </row>
    <row r="292" spans="1:14">
      <c r="A292" s="30" t="s">
        <v>325</v>
      </c>
      <c r="B292" s="31" t="s">
        <v>311</v>
      </c>
      <c r="C292" s="32">
        <v>16</v>
      </c>
      <c r="D292" s="33" t="s">
        <v>36</v>
      </c>
      <c r="E292" s="34">
        <v>3.4559311169982572E-3</v>
      </c>
      <c r="F292" s="35">
        <v>3.4985597343734971E-2</v>
      </c>
      <c r="G292" s="35"/>
      <c r="H292" s="35">
        <v>2.0016680567139282E-2</v>
      </c>
      <c r="I292" s="35">
        <v>3.6607937338323754E-3</v>
      </c>
      <c r="J292" s="35">
        <v>7.8411330216584918E-2</v>
      </c>
      <c r="K292" s="35">
        <v>1.6069221260815822E-2</v>
      </c>
      <c r="L292" s="36">
        <v>8.6643135161001174E-3</v>
      </c>
      <c r="M292" s="35"/>
      <c r="N292" s="29">
        <f t="shared" si="9"/>
        <v>2.3609123965029396E-2</v>
      </c>
    </row>
    <row r="293" spans="1:14">
      <c r="A293" s="30" t="s">
        <v>326</v>
      </c>
      <c r="B293" s="31" t="s">
        <v>311</v>
      </c>
      <c r="C293" s="32">
        <v>17</v>
      </c>
      <c r="D293" s="33" t="s">
        <v>38</v>
      </c>
      <c r="E293" s="34">
        <v>2.6926290739628517E-3</v>
      </c>
      <c r="F293" s="35">
        <v>3.8433593880005529E-3</v>
      </c>
      <c r="G293" s="35"/>
      <c r="H293" s="35">
        <v>1.3344453711426188E-2</v>
      </c>
      <c r="I293" s="35">
        <v>1.6482126065739786E-3</v>
      </c>
      <c r="J293" s="35">
        <v>4.3117861276978061E-3</v>
      </c>
      <c r="K293" s="35">
        <v>4.944375772558714E-3</v>
      </c>
      <c r="L293" s="36">
        <v>2.4425705042922175E-2</v>
      </c>
      <c r="M293" s="35"/>
      <c r="N293" s="29">
        <f t="shared" si="9"/>
        <v>7.8872173890203231E-3</v>
      </c>
    </row>
    <row r="294" spans="1:14">
      <c r="A294" s="30" t="s">
        <v>327</v>
      </c>
      <c r="B294" s="31" t="s">
        <v>311</v>
      </c>
      <c r="C294" s="32">
        <v>18</v>
      </c>
      <c r="D294" s="33" t="s">
        <v>40</v>
      </c>
      <c r="E294" s="34">
        <v>6.543754871981727E-3</v>
      </c>
      <c r="F294" s="35">
        <v>3.4426737677320167E-3</v>
      </c>
      <c r="G294" s="35"/>
      <c r="H294" s="35">
        <v>2.585487906588824E-2</v>
      </c>
      <c r="I294" s="35">
        <v>5.7696554499717155E-3</v>
      </c>
      <c r="J294" s="35">
        <v>3.9047461484708283E-3</v>
      </c>
      <c r="K294" s="35">
        <v>6.798516687268232E-3</v>
      </c>
      <c r="L294" s="36">
        <v>2.332992760867408E-2</v>
      </c>
      <c r="M294" s="35"/>
      <c r="N294" s="29">
        <f t="shared" si="9"/>
        <v>1.0806307657140978E-2</v>
      </c>
    </row>
    <row r="295" spans="1:14">
      <c r="A295" s="30" t="s">
        <v>328</v>
      </c>
      <c r="B295" s="31" t="s">
        <v>311</v>
      </c>
      <c r="C295" s="32">
        <v>19</v>
      </c>
      <c r="D295" s="33" t="s">
        <v>42</v>
      </c>
      <c r="E295" s="34">
        <v>0.13129185790355902</v>
      </c>
      <c r="F295" s="35">
        <v>9.1432055640364579E-2</v>
      </c>
      <c r="G295" s="35"/>
      <c r="H295" s="35">
        <v>4.5871559633027525E-2</v>
      </c>
      <c r="I295" s="35">
        <v>2.7667048839041315E-2</v>
      </c>
      <c r="J295" s="35">
        <v>5.8798033981666727E-2</v>
      </c>
      <c r="K295" s="35">
        <v>2.2867737948084055E-2</v>
      </c>
      <c r="L295" s="36">
        <v>3.779520491249206E-2</v>
      </c>
      <c r="M295" s="35"/>
      <c r="N295" s="29">
        <f t="shared" si="9"/>
        <v>5.9389071265462175E-2</v>
      </c>
    </row>
    <row r="296" spans="1:14">
      <c r="A296" s="30" t="s">
        <v>329</v>
      </c>
      <c r="B296" s="31" t="s">
        <v>311</v>
      </c>
      <c r="C296" s="32">
        <v>20</v>
      </c>
      <c r="D296" s="33" t="s">
        <v>44</v>
      </c>
      <c r="E296" s="34">
        <v>5.6643071548511566E-3</v>
      </c>
      <c r="F296" s="35">
        <v>6.6502314273455317E-3</v>
      </c>
      <c r="G296" s="35"/>
      <c r="H296" s="35">
        <v>2.8356964136780651E-2</v>
      </c>
      <c r="I296" s="35">
        <v>4.1608953990973599E-2</v>
      </c>
      <c r="J296" s="35">
        <v>5.1577894571992909E-3</v>
      </c>
      <c r="K296" s="35">
        <v>8.034610630407911E-3</v>
      </c>
      <c r="L296" s="36">
        <v>4.5032690272555749E-2</v>
      </c>
      <c r="M296" s="35"/>
      <c r="N296" s="29">
        <f t="shared" si="9"/>
        <v>2.0072221010016267E-2</v>
      </c>
    </row>
    <row r="297" spans="1:14">
      <c r="A297" s="30" t="s">
        <v>330</v>
      </c>
      <c r="B297" s="31" t="s">
        <v>311</v>
      </c>
      <c r="C297" s="32">
        <v>21</v>
      </c>
      <c r="D297" s="33" t="s">
        <v>46</v>
      </c>
      <c r="E297" s="34">
        <v>3.7176673980451628E-3</v>
      </c>
      <c r="F297" s="35">
        <v>1.1564861495299915E-2</v>
      </c>
      <c r="G297" s="35"/>
      <c r="H297" s="35">
        <v>1.5846538782318599E-2</v>
      </c>
      <c r="I297" s="35">
        <v>6.6918231072721967E-3</v>
      </c>
      <c r="J297" s="35">
        <v>6.4893454443051947E-3</v>
      </c>
      <c r="K297" s="35">
        <v>8.65265760197775E-3</v>
      </c>
      <c r="L297" s="36">
        <v>8.1545915053908204E-3</v>
      </c>
      <c r="M297" s="35"/>
      <c r="N297" s="29">
        <f t="shared" si="9"/>
        <v>8.7310693335156623E-3</v>
      </c>
    </row>
    <row r="298" spans="1:14">
      <c r="A298" s="30" t="s">
        <v>331</v>
      </c>
      <c r="B298" s="31" t="s">
        <v>311</v>
      </c>
      <c r="C298" s="32">
        <v>22</v>
      </c>
      <c r="D298" s="33" t="s">
        <v>48</v>
      </c>
      <c r="E298" s="34">
        <v>2.7511296014347477E-3</v>
      </c>
      <c r="F298" s="35">
        <v>9.1917442006807769E-4</v>
      </c>
      <c r="G298" s="35"/>
      <c r="H298" s="35">
        <v>1.1676396997497916E-2</v>
      </c>
      <c r="I298" s="35">
        <v>2.3845941092316844E-2</v>
      </c>
      <c r="J298" s="35">
        <v>0</v>
      </c>
      <c r="K298" s="35">
        <v>3.0902348578491969E-3</v>
      </c>
      <c r="L298" s="36">
        <v>2.9134148526903759E-2</v>
      </c>
      <c r="M298" s="35"/>
      <c r="N298" s="29">
        <f t="shared" si="9"/>
        <v>1.0202432213724364E-2</v>
      </c>
    </row>
    <row r="299" spans="1:14">
      <c r="A299" s="30" t="s">
        <v>332</v>
      </c>
      <c r="B299" s="31" t="s">
        <v>311</v>
      </c>
      <c r="C299" s="32">
        <v>23</v>
      </c>
      <c r="D299" s="33" t="s">
        <v>50</v>
      </c>
      <c r="E299" s="34">
        <v>0</v>
      </c>
      <c r="F299" s="35">
        <v>1.6226729766300973E-2</v>
      </c>
      <c r="G299" s="35"/>
      <c r="H299" s="35">
        <v>1.0842368640533779E-2</v>
      </c>
      <c r="I299" s="35">
        <v>2.7857815837310316E-3</v>
      </c>
      <c r="J299" s="35">
        <v>1.4286980194054222E-2</v>
      </c>
      <c r="K299" s="35">
        <v>8.65265760197775E-3</v>
      </c>
      <c r="L299" s="36">
        <v>9.9914204207968756E-4</v>
      </c>
      <c r="M299" s="35"/>
      <c r="N299" s="29">
        <f t="shared" si="9"/>
        <v>7.684808546953921E-3</v>
      </c>
    </row>
    <row r="300" spans="1:14">
      <c r="A300" s="30" t="s">
        <v>333</v>
      </c>
      <c r="B300" s="31" t="s">
        <v>311</v>
      </c>
      <c r="C300" s="32">
        <v>24</v>
      </c>
      <c r="D300" s="33" t="s">
        <v>52</v>
      </c>
      <c r="E300" s="34">
        <v>0.34950725468238575</v>
      </c>
      <c r="F300" s="35">
        <v>0.54026557977437573</v>
      </c>
      <c r="G300" s="35"/>
      <c r="H300" s="35">
        <v>0.3878231859883236</v>
      </c>
      <c r="I300" s="35">
        <v>0.66398722055582227</v>
      </c>
      <c r="J300" s="35">
        <v>0.5240986241112322</v>
      </c>
      <c r="K300" s="35">
        <v>0.71137206427688515</v>
      </c>
      <c r="L300" s="36">
        <v>0.17444978185758578</v>
      </c>
      <c r="M300" s="35"/>
      <c r="N300" s="29">
        <f t="shared" si="9"/>
        <v>0.47878624446380147</v>
      </c>
    </row>
    <row r="301" spans="1:14">
      <c r="A301" s="30" t="s">
        <v>334</v>
      </c>
      <c r="B301" s="31" t="s">
        <v>311</v>
      </c>
      <c r="C301" s="32">
        <v>25</v>
      </c>
      <c r="D301" s="33" t="s">
        <v>54</v>
      </c>
      <c r="E301" s="34">
        <v>0.24968218578048978</v>
      </c>
      <c r="F301" s="35">
        <v>0.1739954730276127</v>
      </c>
      <c r="G301" s="35"/>
      <c r="H301" s="35">
        <v>0.25271059216013342</v>
      </c>
      <c r="I301" s="35">
        <v>5.277153429371155E-2</v>
      </c>
      <c r="J301" s="35">
        <v>8.6982411502380105E-2</v>
      </c>
      <c r="K301" s="35">
        <v>0.13288009888751545</v>
      </c>
      <c r="L301" s="36">
        <v>0.28751048151502545</v>
      </c>
      <c r="M301" s="35"/>
      <c r="N301" s="29">
        <f t="shared" si="9"/>
        <v>0.17664753959526694</v>
      </c>
    </row>
    <row r="302" spans="1:14">
      <c r="A302" s="30" t="s">
        <v>335</v>
      </c>
      <c r="B302" s="31" t="s">
        <v>311</v>
      </c>
      <c r="C302" s="40"/>
      <c r="D302" s="41" t="s">
        <v>55</v>
      </c>
      <c r="E302" s="42">
        <v>1.1505716574820131</v>
      </c>
      <c r="F302" s="43">
        <v>1.1375547550701608</v>
      </c>
      <c r="G302" s="43"/>
      <c r="H302" s="43">
        <v>1.1376146788990826</v>
      </c>
      <c r="I302" s="43">
        <v>1.0722935201145656</v>
      </c>
      <c r="J302" s="43">
        <v>1.1624415627635449</v>
      </c>
      <c r="K302" s="43">
        <v>1.0556242274412855</v>
      </c>
      <c r="L302" s="44">
        <v>1.0839245902922994</v>
      </c>
      <c r="M302" s="43"/>
      <c r="N302" s="45">
        <f t="shared" si="8"/>
        <v>1.1142892845804218</v>
      </c>
    </row>
    <row r="303" spans="1:14" ht="12.75" customHeight="1">
      <c r="A303" s="38"/>
      <c r="B303" s="39"/>
      <c r="C303" s="32" t="s">
        <v>336</v>
      </c>
      <c r="D303" s="49" t="s">
        <v>337</v>
      </c>
      <c r="E303" s="50"/>
      <c r="F303" s="51"/>
      <c r="G303" s="51"/>
      <c r="H303" s="51"/>
      <c r="I303" s="51"/>
      <c r="J303" s="51"/>
      <c r="K303" s="51"/>
      <c r="L303" s="52"/>
      <c r="M303" s="51"/>
      <c r="N303" s="29"/>
    </row>
    <row r="304" spans="1:14" ht="12.75" customHeight="1">
      <c r="A304" s="30"/>
      <c r="B304" s="31"/>
      <c r="C304" s="32">
        <v>1</v>
      </c>
      <c r="D304" s="33" t="s">
        <v>15</v>
      </c>
      <c r="E304" s="34">
        <v>0</v>
      </c>
      <c r="F304" s="35">
        <v>0.16918048144909364</v>
      </c>
      <c r="G304" s="35"/>
      <c r="H304" s="35">
        <v>6.9224353628023358E-2</v>
      </c>
      <c r="I304" s="35">
        <v>4.0615468868002692E-2</v>
      </c>
      <c r="J304" s="35">
        <v>0.13401303441284074</v>
      </c>
      <c r="K304" s="35">
        <v>0.13720642768850433</v>
      </c>
      <c r="L304" s="36">
        <v>5.449099439474539E-2</v>
      </c>
      <c r="M304" s="35"/>
      <c r="N304" s="29">
        <f>AVERAGE(E304:L304)</f>
        <v>8.6390108634458604E-2</v>
      </c>
    </row>
    <row r="305" spans="1:14">
      <c r="A305" s="30" t="s">
        <v>338</v>
      </c>
      <c r="B305" s="31" t="s">
        <v>339</v>
      </c>
      <c r="C305" s="32">
        <v>2</v>
      </c>
      <c r="D305" s="33" t="s">
        <v>0</v>
      </c>
      <c r="E305" s="37">
        <v>0</v>
      </c>
      <c r="F305" s="35">
        <v>0.18606229831096996</v>
      </c>
      <c r="G305" s="35"/>
      <c r="H305" s="35">
        <v>7.3394495412844041E-2</v>
      </c>
      <c r="I305" s="35">
        <v>3.0781864518224893E-2</v>
      </c>
      <c r="J305" s="35">
        <v>0.1375592724374303</v>
      </c>
      <c r="K305" s="35">
        <v>0.17490729295426452</v>
      </c>
      <c r="L305" s="36">
        <v>2.2775893505152717E-2</v>
      </c>
      <c r="M305" s="35"/>
      <c r="N305" s="29">
        <f>AVERAGE(F305:L305)</f>
        <v>0.1042468528564811</v>
      </c>
    </row>
    <row r="306" spans="1:14">
      <c r="A306" s="30" t="s">
        <v>340</v>
      </c>
      <c r="B306" s="31" t="s">
        <v>339</v>
      </c>
      <c r="C306" s="32">
        <v>3</v>
      </c>
      <c r="D306" s="33" t="s">
        <v>1</v>
      </c>
      <c r="E306" s="34">
        <v>3.7003283549790503E-2</v>
      </c>
      <c r="F306" s="37">
        <v>0</v>
      </c>
      <c r="G306" s="35"/>
      <c r="H306" s="35">
        <v>0.14678899082568808</v>
      </c>
      <c r="I306" s="35">
        <v>4.056066671943958E-2</v>
      </c>
      <c r="J306" s="35">
        <v>0.18239755218225018</v>
      </c>
      <c r="K306" s="35">
        <v>0.24351050679851668</v>
      </c>
      <c r="L306" s="36">
        <v>4.779587184963819E-2</v>
      </c>
      <c r="M306" s="35"/>
      <c r="N306" s="29">
        <f>AVERAGE(E306,H306:L306)</f>
        <v>0.11634281198755386</v>
      </c>
    </row>
    <row r="307" spans="1:14">
      <c r="A307" s="30" t="s">
        <v>341</v>
      </c>
      <c r="B307" s="31" t="s">
        <v>339</v>
      </c>
      <c r="C307" s="32">
        <v>4</v>
      </c>
      <c r="D307" s="33" t="s">
        <v>2</v>
      </c>
      <c r="E307" s="34">
        <v>7.7909126065089707E-2</v>
      </c>
      <c r="F307" s="35">
        <v>0.21947305790866861</v>
      </c>
      <c r="G307" s="35"/>
      <c r="H307" s="35">
        <v>6.9224353628023358E-2</v>
      </c>
      <c r="I307" s="35">
        <v>2.8710277666021685E-2</v>
      </c>
      <c r="J307" s="35">
        <v>0.14264347314943709</v>
      </c>
      <c r="K307" s="35">
        <v>0.15698393077873918</v>
      </c>
      <c r="L307" s="36">
        <v>5.6543370436096883E-2</v>
      </c>
      <c r="M307" s="35"/>
      <c r="N307" s="29">
        <f>AVERAGE(E307:L307)</f>
        <v>0.10735536994743952</v>
      </c>
    </row>
    <row r="308" spans="1:14">
      <c r="A308" s="30" t="s">
        <v>342</v>
      </c>
      <c r="B308" s="31" t="s">
        <v>339</v>
      </c>
      <c r="C308" s="32">
        <v>5</v>
      </c>
      <c r="D308" s="33" t="s">
        <v>3</v>
      </c>
      <c r="E308" s="34">
        <v>1.7251565016570113E-2</v>
      </c>
      <c r="F308" s="35">
        <v>0.17429698682827607</v>
      </c>
      <c r="G308" s="58"/>
      <c r="H308" s="37">
        <v>0</v>
      </c>
      <c r="I308" s="35">
        <v>0.19598460903237813</v>
      </c>
      <c r="J308" s="35">
        <v>0.1401314134335177</v>
      </c>
      <c r="K308" s="35">
        <v>0.16810877626699627</v>
      </c>
      <c r="L308" s="36">
        <v>0.13119770017656765</v>
      </c>
      <c r="M308" s="58"/>
      <c r="N308" s="29">
        <f>AVERAGE(E308:F308,I308:L308)</f>
        <v>0.13782850845905098</v>
      </c>
    </row>
    <row r="309" spans="1:14">
      <c r="A309" s="30" t="s">
        <v>343</v>
      </c>
      <c r="B309" s="31" t="s">
        <v>339</v>
      </c>
      <c r="C309" s="32">
        <v>6</v>
      </c>
      <c r="D309" s="33" t="s">
        <v>4</v>
      </c>
      <c r="E309" s="34">
        <v>1.8873949509517325E-2</v>
      </c>
      <c r="F309" s="35">
        <v>0.13144787622286833</v>
      </c>
      <c r="G309" s="35"/>
      <c r="H309" s="35">
        <v>0.10508757297748124</v>
      </c>
      <c r="I309" s="37">
        <v>0</v>
      </c>
      <c r="J309" s="35">
        <v>0.13528075054326766</v>
      </c>
      <c r="K309" s="35">
        <v>0.10877626699629171</v>
      </c>
      <c r="L309" s="36">
        <v>9.8137758877434977E-2</v>
      </c>
      <c r="M309" s="35"/>
      <c r="N309" s="29">
        <f>AVERAGE(E309:H309,J309:L309)</f>
        <v>9.9600695854476881E-2</v>
      </c>
    </row>
    <row r="310" spans="1:14">
      <c r="A310" s="30" t="s">
        <v>344</v>
      </c>
      <c r="B310" s="31" t="s">
        <v>339</v>
      </c>
      <c r="C310" s="32">
        <v>7</v>
      </c>
      <c r="D310" s="33" t="s">
        <v>5</v>
      </c>
      <c r="E310" s="34">
        <v>4.5205014314936974E-2</v>
      </c>
      <c r="F310" s="35">
        <v>0.16247658269062401</v>
      </c>
      <c r="G310" s="35"/>
      <c r="H310" s="35">
        <v>7.7564637197664724E-2</v>
      </c>
      <c r="I310" s="35">
        <v>3.0938889848033887E-2</v>
      </c>
      <c r="J310" s="37">
        <v>0</v>
      </c>
      <c r="K310" s="35">
        <v>0.1180469715698393</v>
      </c>
      <c r="L310" s="36">
        <v>4.8793073820001247E-2</v>
      </c>
      <c r="M310" s="35"/>
      <c r="N310" s="29">
        <f>AVERAGE(E310:I310,K310:L310)</f>
        <v>8.0504194906850027E-2</v>
      </c>
    </row>
    <row r="311" spans="1:14">
      <c r="A311" s="30" t="s">
        <v>345</v>
      </c>
      <c r="B311" s="31" t="s">
        <v>339</v>
      </c>
      <c r="C311" s="32">
        <v>8</v>
      </c>
      <c r="D311" s="33" t="s">
        <v>6</v>
      </c>
      <c r="E311" s="34">
        <v>0.30137049327866644</v>
      </c>
      <c r="F311" s="35">
        <v>0.56189191530544724</v>
      </c>
      <c r="G311" s="35"/>
      <c r="H311" s="35">
        <v>0.58048373644703921</v>
      </c>
      <c r="I311" s="35">
        <v>0.42376896323844981</v>
      </c>
      <c r="J311" s="35">
        <v>0.46097089503460553</v>
      </c>
      <c r="K311" s="37">
        <v>0</v>
      </c>
      <c r="L311" s="36">
        <v>0.36671652381359432</v>
      </c>
      <c r="M311" s="35"/>
      <c r="N311" s="29">
        <f>AVERAGE(E311:J311,L311)</f>
        <v>0.44920042118630049</v>
      </c>
    </row>
    <row r="312" spans="1:14">
      <c r="A312" s="30" t="s">
        <v>346</v>
      </c>
      <c r="B312" s="31" t="s">
        <v>339</v>
      </c>
      <c r="C312" s="32">
        <v>9</v>
      </c>
      <c r="D312" s="33" t="s">
        <v>7</v>
      </c>
      <c r="E312" s="34">
        <v>1.6305061127285289E-2</v>
      </c>
      <c r="F312" s="35">
        <v>0.12489389353896248</v>
      </c>
      <c r="G312" s="35"/>
      <c r="H312" s="35">
        <v>4.0867389491242703E-2</v>
      </c>
      <c r="I312" s="35">
        <v>3.2965432420589677E-2</v>
      </c>
      <c r="J312" s="35">
        <v>0.14017020414644304</v>
      </c>
      <c r="K312" s="35">
        <v>9.5797280593325096E-2</v>
      </c>
      <c r="L312" s="37">
        <v>0</v>
      </c>
      <c r="M312" s="35"/>
      <c r="N312" s="29">
        <f>AVERAGE(E312:K312)</f>
        <v>7.516654355297471E-2</v>
      </c>
    </row>
    <row r="313" spans="1:14">
      <c r="A313" s="30" t="s">
        <v>347</v>
      </c>
      <c r="B313" s="31" t="s">
        <v>339</v>
      </c>
      <c r="C313" s="32">
        <v>10</v>
      </c>
      <c r="D313" s="33" t="s">
        <v>25</v>
      </c>
      <c r="E313" s="34">
        <v>1.7017015569174468E-2</v>
      </c>
      <c r="F313" s="35">
        <v>0.13289963415890241</v>
      </c>
      <c r="G313" s="35"/>
      <c r="H313" s="35">
        <v>5.0875729774812341E-2</v>
      </c>
      <c r="I313" s="35">
        <v>3.5133051762860509E-2</v>
      </c>
      <c r="J313" s="35">
        <v>0.13478174722532163</v>
      </c>
      <c r="K313" s="35">
        <v>9.0234857849196534E-2</v>
      </c>
      <c r="L313" s="36">
        <v>5.8488515281157234E-2</v>
      </c>
      <c r="M313" s="35"/>
      <c r="N313" s="29">
        <f t="shared" ref="N313:N356" si="10">AVERAGE(E313:L313)</f>
        <v>7.4204364517346452E-2</v>
      </c>
    </row>
    <row r="314" spans="1:14">
      <c r="A314" s="30" t="s">
        <v>348</v>
      </c>
      <c r="B314" s="31" t="s">
        <v>339</v>
      </c>
      <c r="C314" s="32">
        <v>11</v>
      </c>
      <c r="D314" s="33" t="s">
        <v>27</v>
      </c>
      <c r="E314" s="34">
        <v>2.3400793012526025E-2</v>
      </c>
      <c r="F314" s="35">
        <v>0.12312500458944937</v>
      </c>
      <c r="G314" s="35"/>
      <c r="H314" s="35">
        <v>0.11509591326105087</v>
      </c>
      <c r="I314" s="35">
        <v>0.15429490955662775</v>
      </c>
      <c r="J314" s="35">
        <v>0.13655409808338331</v>
      </c>
      <c r="K314" s="35">
        <v>0.11372064276885045</v>
      </c>
      <c r="L314" s="36">
        <v>0.18999486488586367</v>
      </c>
      <c r="M314" s="35"/>
      <c r="N314" s="29">
        <f t="shared" si="10"/>
        <v>0.12231231802253592</v>
      </c>
    </row>
    <row r="315" spans="1:14">
      <c r="A315" s="30" t="s">
        <v>349</v>
      </c>
      <c r="B315" s="31" t="s">
        <v>339</v>
      </c>
      <c r="C315" s="32">
        <v>12</v>
      </c>
      <c r="D315" s="33" t="s">
        <v>8</v>
      </c>
      <c r="E315" s="34">
        <v>5.4021648404828815E-2</v>
      </c>
      <c r="F315" s="35">
        <v>0.24230418741055598</v>
      </c>
      <c r="G315" s="35"/>
      <c r="H315" s="35">
        <v>7.0058381984987483E-2</v>
      </c>
      <c r="I315" s="35">
        <v>2.7400102348772822E-2</v>
      </c>
      <c r="J315" s="35">
        <v>0.22782882203539043</v>
      </c>
      <c r="K315" s="35">
        <v>0.10012360939431397</v>
      </c>
      <c r="L315" s="36">
        <v>2.4369090967648256E-2</v>
      </c>
      <c r="M315" s="35"/>
      <c r="N315" s="29">
        <f t="shared" si="10"/>
        <v>0.10658654893521398</v>
      </c>
    </row>
    <row r="316" spans="1:14">
      <c r="A316" s="30" t="s">
        <v>350</v>
      </c>
      <c r="B316" s="31" t="s">
        <v>339</v>
      </c>
      <c r="C316" s="32">
        <v>13</v>
      </c>
      <c r="D316" s="33" t="s">
        <v>30</v>
      </c>
      <c r="E316" s="34">
        <v>0.15840179300947502</v>
      </c>
      <c r="F316" s="35">
        <v>0.24315688385905093</v>
      </c>
      <c r="G316" s="35"/>
      <c r="H316" s="35">
        <v>0.13844870725604672</v>
      </c>
      <c r="I316" s="35">
        <v>4.4221053359644651E-2</v>
      </c>
      <c r="J316" s="35">
        <v>0.22959925874777765</v>
      </c>
      <c r="K316" s="35">
        <v>0.17428924598269468</v>
      </c>
      <c r="L316" s="36">
        <v>2.1961261410380784E-2</v>
      </c>
      <c r="M316" s="35"/>
      <c r="N316" s="29">
        <f t="shared" si="10"/>
        <v>0.14429688623215292</v>
      </c>
    </row>
    <row r="317" spans="1:14">
      <c r="A317" s="30" t="s">
        <v>351</v>
      </c>
      <c r="B317" s="31" t="s">
        <v>339</v>
      </c>
      <c r="C317" s="32">
        <v>14</v>
      </c>
      <c r="D317" s="33" t="s">
        <v>32</v>
      </c>
      <c r="E317" s="34">
        <v>0.27052384243397887</v>
      </c>
      <c r="F317" s="35">
        <v>0.24936093706275619</v>
      </c>
      <c r="G317" s="35"/>
      <c r="H317" s="35">
        <v>0.18682235195996666</v>
      </c>
      <c r="I317" s="35">
        <v>7.1177268491095264E-2</v>
      </c>
      <c r="J317" s="35">
        <v>0.25990551322513783</v>
      </c>
      <c r="K317" s="35">
        <v>0.17861557478368359</v>
      </c>
      <c r="L317" s="36">
        <v>4.837017658516235E-2</v>
      </c>
      <c r="M317" s="35"/>
      <c r="N317" s="29">
        <f t="shared" si="10"/>
        <v>0.18068223779168296</v>
      </c>
    </row>
    <row r="318" spans="1:14">
      <c r="A318" s="30" t="s">
        <v>352</v>
      </c>
      <c r="B318" s="31" t="s">
        <v>339</v>
      </c>
      <c r="C318" s="32">
        <v>15</v>
      </c>
      <c r="D318" s="33" t="s">
        <v>34</v>
      </c>
      <c r="E318" s="34">
        <v>0.35732981950318027</v>
      </c>
      <c r="F318" s="35">
        <v>0.29336595480676175</v>
      </c>
      <c r="G318" s="35"/>
      <c r="H318" s="35">
        <v>0.21184320266889073</v>
      </c>
      <c r="I318" s="35">
        <v>6.6396446771147921E-2</v>
      </c>
      <c r="J318" s="35">
        <v>0.28937750917150051</v>
      </c>
      <c r="K318" s="35">
        <v>0.24289245982694685</v>
      </c>
      <c r="L318" s="36">
        <v>3.3995690252397549E-2</v>
      </c>
      <c r="M318" s="35"/>
      <c r="N318" s="29">
        <f t="shared" si="10"/>
        <v>0.21360015471440366</v>
      </c>
    </row>
    <row r="319" spans="1:14">
      <c r="A319" s="30" t="s">
        <v>353</v>
      </c>
      <c r="B319" s="31" t="s">
        <v>339</v>
      </c>
      <c r="C319" s="32">
        <v>16</v>
      </c>
      <c r="D319" s="33" t="s">
        <v>36</v>
      </c>
      <c r="E319" s="34">
        <v>1.1811030772799993E-2</v>
      </c>
      <c r="F319" s="35">
        <v>7.6702836838052638E-2</v>
      </c>
      <c r="G319" s="35"/>
      <c r="H319" s="35">
        <v>0.10592160133444536</v>
      </c>
      <c r="I319" s="35">
        <v>5.7126844221534459E-3</v>
      </c>
      <c r="J319" s="35">
        <v>0.39500233278758384</v>
      </c>
      <c r="K319" s="35">
        <v>7.1075401730531521E-2</v>
      </c>
      <c r="L319" s="36">
        <v>2.7608965177187913E-2</v>
      </c>
      <c r="M319" s="35"/>
      <c r="N319" s="29">
        <f t="shared" si="10"/>
        <v>9.911926472325068E-2</v>
      </c>
    </row>
    <row r="320" spans="1:14">
      <c r="A320" s="30" t="s">
        <v>354</v>
      </c>
      <c r="B320" s="31" t="s">
        <v>339</v>
      </c>
      <c r="C320" s="32">
        <v>17</v>
      </c>
      <c r="D320" s="33" t="s">
        <v>38</v>
      </c>
      <c r="E320" s="34">
        <v>8.4045813792973767E-2</v>
      </c>
      <c r="F320" s="35">
        <v>0.13981102115480482</v>
      </c>
      <c r="G320" s="35"/>
      <c r="H320" s="35">
        <v>0.10758965804837364</v>
      </c>
      <c r="I320" s="35">
        <v>7.187366578445431E-2</v>
      </c>
      <c r="J320" s="35">
        <v>0.1323049072734053</v>
      </c>
      <c r="K320" s="35">
        <v>0.15451174289245984</v>
      </c>
      <c r="L320" s="36">
        <v>0.10355519511629105</v>
      </c>
      <c r="M320" s="35"/>
      <c r="N320" s="29">
        <f t="shared" si="10"/>
        <v>0.11338457200896611</v>
      </c>
    </row>
    <row r="321" spans="1:14">
      <c r="A321" s="30" t="s">
        <v>355</v>
      </c>
      <c r="B321" s="31" t="s">
        <v>339</v>
      </c>
      <c r="C321" s="32">
        <v>18</v>
      </c>
      <c r="D321" s="33" t="s">
        <v>40</v>
      </c>
      <c r="E321" s="34">
        <v>7.1285167248103382E-2</v>
      </c>
      <c r="F321" s="35">
        <v>0.15650017962765633</v>
      </c>
      <c r="G321" s="35"/>
      <c r="H321" s="35">
        <v>0.10175145954962468</v>
      </c>
      <c r="I321" s="35">
        <v>4.8514219810467933E-2</v>
      </c>
      <c r="J321" s="35">
        <v>0.12733065460695772</v>
      </c>
      <c r="K321" s="35">
        <v>0.13906056860321384</v>
      </c>
      <c r="L321" s="36">
        <v>3.1845503058629904E-2</v>
      </c>
      <c r="M321" s="35"/>
      <c r="N321" s="29">
        <f t="shared" si="10"/>
        <v>9.66125360720934E-2</v>
      </c>
    </row>
    <row r="322" spans="1:14">
      <c r="A322" s="30" t="s">
        <v>356</v>
      </c>
      <c r="B322" s="31" t="s">
        <v>339</v>
      </c>
      <c r="C322" s="32">
        <v>19</v>
      </c>
      <c r="D322" s="33" t="s">
        <v>42</v>
      </c>
      <c r="E322" s="34">
        <v>0.26499045730897153</v>
      </c>
      <c r="F322" s="35">
        <v>0.21329384722235228</v>
      </c>
      <c r="G322" s="35"/>
      <c r="H322" s="35">
        <v>0.18849040867389491</v>
      </c>
      <c r="I322" s="35">
        <v>6.59880848250744E-2</v>
      </c>
      <c r="J322" s="35">
        <v>0.1939942221478404</v>
      </c>
      <c r="K322" s="35">
        <v>0.12546353522867737</v>
      </c>
      <c r="L322" s="36">
        <v>2.2448495944945902E-2</v>
      </c>
      <c r="M322" s="35"/>
      <c r="N322" s="29">
        <f t="shared" si="10"/>
        <v>0.15352415019310811</v>
      </c>
    </row>
    <row r="323" spans="1:14">
      <c r="A323" s="30" t="s">
        <v>357</v>
      </c>
      <c r="B323" s="31" t="s">
        <v>339</v>
      </c>
      <c r="C323" s="32">
        <v>20</v>
      </c>
      <c r="D323" s="33" t="s">
        <v>44</v>
      </c>
      <c r="E323" s="34">
        <v>1.4436530629827686E-2</v>
      </c>
      <c r="F323" s="35">
        <v>0.10843099202364469</v>
      </c>
      <c r="G323" s="35"/>
      <c r="H323" s="35">
        <v>0.22602168473728107</v>
      </c>
      <c r="I323" s="35">
        <v>0.2238103824873755</v>
      </c>
      <c r="J323" s="35">
        <v>0.14786768535502798</v>
      </c>
      <c r="K323" s="35">
        <v>6.6131025957972808E-2</v>
      </c>
      <c r="L323" s="36">
        <v>0.12570607544737306</v>
      </c>
      <c r="M323" s="35"/>
      <c r="N323" s="29">
        <f t="shared" si="10"/>
        <v>0.13034348237692897</v>
      </c>
    </row>
    <row r="324" spans="1:14">
      <c r="A324" s="30" t="s">
        <v>358</v>
      </c>
      <c r="B324" s="31" t="s">
        <v>339</v>
      </c>
      <c r="C324" s="32">
        <v>21</v>
      </c>
      <c r="D324" s="33" t="s">
        <v>46</v>
      </c>
      <c r="E324" s="34">
        <v>5.5775810975522221E-2</v>
      </c>
      <c r="F324" s="35">
        <v>0.1466347906227605</v>
      </c>
      <c r="G324" s="35"/>
      <c r="H324" s="35">
        <v>8.5070892410341964E-2</v>
      </c>
      <c r="I324" s="35">
        <v>4.3657819299520513E-2</v>
      </c>
      <c r="J324" s="35">
        <v>0.13238264878518008</v>
      </c>
      <c r="K324" s="35">
        <v>0.11372064276885045</v>
      </c>
      <c r="L324" s="36">
        <v>5.3898085883983936E-3</v>
      </c>
      <c r="M324" s="35"/>
      <c r="N324" s="29">
        <f t="shared" si="10"/>
        <v>8.3233201921510597E-2</v>
      </c>
    </row>
    <row r="325" spans="1:14">
      <c r="A325" s="30" t="s">
        <v>359</v>
      </c>
      <c r="B325" s="31" t="s">
        <v>339</v>
      </c>
      <c r="C325" s="32">
        <v>22</v>
      </c>
      <c r="D325" s="33" t="s">
        <v>48</v>
      </c>
      <c r="E325" s="34">
        <v>4.0122746459330338E-2</v>
      </c>
      <c r="F325" s="35">
        <v>0.10809402648432614</v>
      </c>
      <c r="G325" s="35"/>
      <c r="H325" s="35">
        <v>5.170975813177648E-2</v>
      </c>
      <c r="I325" s="35">
        <v>7.3321666896976972E-2</v>
      </c>
      <c r="J325" s="35">
        <v>9.2844810548215792E-2</v>
      </c>
      <c r="K325" s="35">
        <v>3.6464771322620521E-2</v>
      </c>
      <c r="L325" s="36">
        <v>3.3167866600254628E-2</v>
      </c>
      <c r="M325" s="35"/>
      <c r="N325" s="29">
        <f t="shared" si="10"/>
        <v>6.2246520920500127E-2</v>
      </c>
    </row>
    <row r="326" spans="1:14">
      <c r="A326" s="30" t="s">
        <v>360</v>
      </c>
      <c r="B326" s="31" t="s">
        <v>339</v>
      </c>
      <c r="C326" s="32">
        <v>23</v>
      </c>
      <c r="D326" s="33" t="s">
        <v>50</v>
      </c>
      <c r="E326" s="34">
        <v>0</v>
      </c>
      <c r="F326" s="35">
        <v>2.8334618282970063E-2</v>
      </c>
      <c r="G326" s="35"/>
      <c r="H326" s="35">
        <v>1.0842368640533779E-2</v>
      </c>
      <c r="I326" s="35">
        <v>2.9894266768391787E-2</v>
      </c>
      <c r="J326" s="35">
        <v>1.5367870026190038E-2</v>
      </c>
      <c r="K326" s="35">
        <v>3.3374536464771322E-2</v>
      </c>
      <c r="L326" s="36">
        <v>9.1134043013905725E-3</v>
      </c>
      <c r="M326" s="35"/>
      <c r="N326" s="29">
        <f t="shared" si="10"/>
        <v>1.8132437783463937E-2</v>
      </c>
    </row>
    <row r="327" spans="1:14">
      <c r="A327" s="30" t="s">
        <v>361</v>
      </c>
      <c r="B327" s="31" t="s">
        <v>339</v>
      </c>
      <c r="C327" s="32">
        <v>24</v>
      </c>
      <c r="D327" s="33" t="s">
        <v>52</v>
      </c>
      <c r="E327" s="34">
        <v>0.15149326898911381</v>
      </c>
      <c r="F327" s="35">
        <v>3.880573383716545E-2</v>
      </c>
      <c r="G327" s="35"/>
      <c r="H327" s="35">
        <v>3.2527105921601338E-2</v>
      </c>
      <c r="I327" s="35">
        <v>0.10655843888334941</v>
      </c>
      <c r="J327" s="35">
        <v>8.0325011986089864E-2</v>
      </c>
      <c r="K327" s="35">
        <v>0.17676143386897405</v>
      </c>
      <c r="L327" s="36">
        <v>3.8004234199340486E-2</v>
      </c>
      <c r="M327" s="35"/>
      <c r="N327" s="29">
        <f t="shared" si="10"/>
        <v>8.9210746812233496E-2</v>
      </c>
    </row>
    <row r="328" spans="1:14">
      <c r="A328" s="30" t="s">
        <v>362</v>
      </c>
      <c r="B328" s="31" t="s">
        <v>339</v>
      </c>
      <c r="C328" s="32">
        <v>25</v>
      </c>
      <c r="D328" s="33" t="s">
        <v>54</v>
      </c>
      <c r="E328" s="34">
        <v>0.18490409713520919</v>
      </c>
      <c r="F328" s="35">
        <v>0.23430984416856229</v>
      </c>
      <c r="G328" s="35"/>
      <c r="H328" s="35">
        <v>0.11092577147623019</v>
      </c>
      <c r="I328" s="35">
        <v>0.13413051905389714</v>
      </c>
      <c r="J328" s="35">
        <v>0.22287422809257101</v>
      </c>
      <c r="K328" s="35">
        <v>0.23671199011124849</v>
      </c>
      <c r="L328" s="36">
        <v>7.8316170329524398E-2</v>
      </c>
      <c r="M328" s="35"/>
      <c r="N328" s="29">
        <f t="shared" si="10"/>
        <v>0.17173894576674895</v>
      </c>
    </row>
    <row r="329" spans="1:14">
      <c r="A329" s="30" t="s">
        <v>363</v>
      </c>
      <c r="B329" s="31" t="s">
        <v>339</v>
      </c>
      <c r="C329" s="40"/>
      <c r="D329" s="41" t="s">
        <v>55</v>
      </c>
      <c r="E329" s="42">
        <v>2.2751408062563208</v>
      </c>
      <c r="F329" s="43">
        <v>4.2648535844046904</v>
      </c>
      <c r="G329" s="43"/>
      <c r="H329" s="43">
        <v>2.9566305254378649</v>
      </c>
      <c r="I329" s="43">
        <v>2.0264107528329522</v>
      </c>
      <c r="J329" s="43">
        <v>4.2915079154373377</v>
      </c>
      <c r="K329" s="43">
        <v>3.2657601977750308</v>
      </c>
      <c r="L329" s="44">
        <v>1.6796709683395772</v>
      </c>
      <c r="M329" s="43"/>
      <c r="N329" s="45">
        <f t="shared" si="10"/>
        <v>2.9657106786405385</v>
      </c>
    </row>
    <row r="330" spans="1:14" ht="12.75" customHeight="1">
      <c r="A330" s="38"/>
      <c r="B330" s="39"/>
      <c r="C330" s="32" t="s">
        <v>364</v>
      </c>
      <c r="D330" s="49" t="s">
        <v>365</v>
      </c>
      <c r="E330" s="50"/>
      <c r="F330" s="51"/>
      <c r="G330" s="51"/>
      <c r="H330" s="51"/>
      <c r="I330" s="51"/>
      <c r="J330" s="51"/>
      <c r="K330" s="51"/>
      <c r="L330" s="52"/>
      <c r="M330" s="51"/>
      <c r="N330" s="29"/>
    </row>
    <row r="331" spans="1:14" ht="12.75" customHeight="1">
      <c r="A331" s="30"/>
      <c r="B331" s="31"/>
      <c r="C331" s="32">
        <v>1</v>
      </c>
      <c r="D331" s="33" t="s">
        <v>15</v>
      </c>
      <c r="E331" s="34">
        <v>0</v>
      </c>
      <c r="F331" s="35">
        <v>0.23724851470845182</v>
      </c>
      <c r="G331" s="35"/>
      <c r="H331" s="35">
        <v>9.8415346121768138E-2</v>
      </c>
      <c r="I331" s="35">
        <v>7.6520202602022275E-2</v>
      </c>
      <c r="J331" s="35">
        <v>0.32714828024657983</v>
      </c>
      <c r="K331" s="54"/>
      <c r="L331" s="36">
        <v>2.6589402170339459E-2</v>
      </c>
      <c r="M331" s="35"/>
      <c r="N331" s="29">
        <f>AVERAGE(E331:L331)</f>
        <v>0.12765362430819358</v>
      </c>
    </row>
    <row r="332" spans="1:14">
      <c r="A332" s="30" t="s">
        <v>366</v>
      </c>
      <c r="B332" s="31" t="s">
        <v>367</v>
      </c>
      <c r="C332" s="32">
        <v>2</v>
      </c>
      <c r="D332" s="33" t="s">
        <v>0</v>
      </c>
      <c r="E332" s="37">
        <v>0</v>
      </c>
      <c r="F332" s="35">
        <v>0.25294997609191683</v>
      </c>
      <c r="G332" s="35"/>
      <c r="H332" s="35">
        <v>9.1743119266055051E-2</v>
      </c>
      <c r="I332" s="35">
        <v>7.8267044854366696E-2</v>
      </c>
      <c r="J332" s="35">
        <v>0.34241982588363162</v>
      </c>
      <c r="K332" s="54"/>
      <c r="L332" s="36">
        <v>2.1397354284575232E-2</v>
      </c>
      <c r="M332" s="35"/>
      <c r="N332" s="29">
        <f>AVERAGE(F332:L332)</f>
        <v>0.15735546407610906</v>
      </c>
    </row>
    <row r="333" spans="1:14">
      <c r="A333" s="30" t="s">
        <v>368</v>
      </c>
      <c r="B333" s="31" t="s">
        <v>367</v>
      </c>
      <c r="C333" s="32">
        <v>3</v>
      </c>
      <c r="D333" s="33" t="s">
        <v>1</v>
      </c>
      <c r="E333" s="34">
        <v>7.0740205668951839E-2</v>
      </c>
      <c r="F333" s="37">
        <v>0</v>
      </c>
      <c r="G333" s="35"/>
      <c r="H333" s="35">
        <v>0.1909924937447873</v>
      </c>
      <c r="I333" s="35">
        <v>9.6295795969520842E-2</v>
      </c>
      <c r="J333" s="35">
        <v>0.38383571214045581</v>
      </c>
      <c r="K333" s="54"/>
      <c r="L333" s="36">
        <v>3.2497339676429121E-2</v>
      </c>
      <c r="M333" s="35"/>
      <c r="N333" s="29">
        <f>AVERAGE(E333,H333:L333)</f>
        <v>0.154872309440029</v>
      </c>
    </row>
    <row r="334" spans="1:14">
      <c r="A334" s="30" t="s">
        <v>369</v>
      </c>
      <c r="B334" s="31" t="s">
        <v>367</v>
      </c>
      <c r="C334" s="32">
        <v>4</v>
      </c>
      <c r="D334" s="33" t="s">
        <v>2</v>
      </c>
      <c r="E334" s="34">
        <v>0.11832294607333543</v>
      </c>
      <c r="F334" s="35">
        <v>0.26221620612909891</v>
      </c>
      <c r="G334" s="35"/>
      <c r="H334" s="35">
        <v>8.7572977481234368E-2</v>
      </c>
      <c r="I334" s="35">
        <v>8.1010124197526942E-2</v>
      </c>
      <c r="J334" s="35">
        <v>0.35713494211115127</v>
      </c>
      <c r="K334" s="54"/>
      <c r="L334" s="36">
        <v>2.3801739399466625E-2</v>
      </c>
      <c r="M334" s="35"/>
      <c r="N334" s="29">
        <f>AVERAGE(E334:L334)</f>
        <v>0.15500982256530224</v>
      </c>
    </row>
    <row r="335" spans="1:14">
      <c r="A335" s="30" t="s">
        <v>370</v>
      </c>
      <c r="B335" s="31" t="s">
        <v>367</v>
      </c>
      <c r="C335" s="32">
        <v>5</v>
      </c>
      <c r="D335" s="33" t="s">
        <v>3</v>
      </c>
      <c r="E335" s="34">
        <v>6.7291600548435707E-2</v>
      </c>
      <c r="F335" s="35">
        <v>0.28180819447333766</v>
      </c>
      <c r="G335" s="58"/>
      <c r="H335" s="37">
        <v>0</v>
      </c>
      <c r="I335" s="35">
        <v>0.23626624121163406</v>
      </c>
      <c r="J335" s="35">
        <v>0.34272666068107394</v>
      </c>
      <c r="K335" s="54"/>
      <c r="L335" s="36">
        <v>9.3210388533721725E-2</v>
      </c>
      <c r="M335" s="58"/>
      <c r="N335" s="29">
        <f>AVERAGE(E335:F335,I335:L335)</f>
        <v>0.20426061708964061</v>
      </c>
    </row>
    <row r="336" spans="1:14">
      <c r="A336" s="30" t="s">
        <v>371</v>
      </c>
      <c r="B336" s="31" t="s">
        <v>367</v>
      </c>
      <c r="C336" s="32">
        <v>6</v>
      </c>
      <c r="D336" s="33" t="s">
        <v>4</v>
      </c>
      <c r="E336" s="34">
        <v>5.4139237762618739E-2</v>
      </c>
      <c r="F336" s="35">
        <v>0.21501902627090386</v>
      </c>
      <c r="G336" s="35"/>
      <c r="H336" s="35">
        <v>0.10008340283569642</v>
      </c>
      <c r="I336" s="37">
        <v>0</v>
      </c>
      <c r="J336" s="35">
        <v>0.33566465948353125</v>
      </c>
      <c r="K336" s="54"/>
      <c r="L336" s="36">
        <v>0.10587745854624804</v>
      </c>
      <c r="M336" s="35"/>
      <c r="N336" s="29">
        <f>AVERAGE(E336:H336,J336:L336)</f>
        <v>0.16215675697979964</v>
      </c>
    </row>
    <row r="337" spans="1:14">
      <c r="A337" s="30" t="s">
        <v>372</v>
      </c>
      <c r="B337" s="31" t="s">
        <v>367</v>
      </c>
      <c r="C337" s="32">
        <v>7</v>
      </c>
      <c r="D337" s="33" t="s">
        <v>5</v>
      </c>
      <c r="E337" s="34">
        <v>7.1359543076123633E-2</v>
      </c>
      <c r="F337" s="35">
        <v>0.23456222121196266</v>
      </c>
      <c r="G337" s="35"/>
      <c r="H337" s="35">
        <v>8.5904920767306089E-2</v>
      </c>
      <c r="I337" s="35">
        <v>6.7510139499647029E-2</v>
      </c>
      <c r="J337" s="37">
        <v>0</v>
      </c>
      <c r="K337" s="54"/>
      <c r="L337" s="36">
        <v>4.0253300737431906E-2</v>
      </c>
      <c r="M337" s="35"/>
      <c r="N337" s="29">
        <f>AVERAGE(E337:I337,K337:L337)</f>
        <v>9.9918025058494259E-2</v>
      </c>
    </row>
    <row r="338" spans="1:14">
      <c r="A338" s="30" t="s">
        <v>373</v>
      </c>
      <c r="B338" s="31" t="s">
        <v>367</v>
      </c>
      <c r="C338" s="32">
        <v>8</v>
      </c>
      <c r="D338" s="33" t="s">
        <v>6</v>
      </c>
      <c r="E338" s="34">
        <v>0.34287239771522138</v>
      </c>
      <c r="F338" s="35">
        <v>0.57072643148328861</v>
      </c>
      <c r="G338" s="35"/>
      <c r="H338" s="35">
        <v>0.41451209341117595</v>
      </c>
      <c r="I338" s="35">
        <v>0.44152710235272752</v>
      </c>
      <c r="J338" s="35">
        <v>0.52636889899826755</v>
      </c>
      <c r="K338" s="55"/>
      <c r="L338" s="36">
        <v>0.35622312545585294</v>
      </c>
      <c r="M338" s="35"/>
      <c r="N338" s="29">
        <f>AVERAGE(E338:J338,L338)</f>
        <v>0.44203834156942229</v>
      </c>
    </row>
    <row r="339" spans="1:14">
      <c r="A339" s="30" t="s">
        <v>374</v>
      </c>
      <c r="B339" s="31" t="s">
        <v>367</v>
      </c>
      <c r="C339" s="32">
        <v>9</v>
      </c>
      <c r="D339" s="33" t="s">
        <v>7</v>
      </c>
      <c r="E339" s="34">
        <v>5.0405830264723665E-2</v>
      </c>
      <c r="F339" s="35">
        <v>0.19373865359315126</v>
      </c>
      <c r="G339" s="35"/>
      <c r="H339" s="35">
        <v>7.0892410341951623E-2</v>
      </c>
      <c r="I339" s="35">
        <v>7.3807477971173721E-2</v>
      </c>
      <c r="J339" s="35">
        <v>0.33399320751292583</v>
      </c>
      <c r="K339" s="54"/>
      <c r="L339" s="37">
        <v>0</v>
      </c>
      <c r="M339" s="35"/>
      <c r="N339" s="29">
        <f>AVERAGE(E339:K339)</f>
        <v>0.14456751593678524</v>
      </c>
    </row>
    <row r="340" spans="1:14">
      <c r="A340" s="30" t="s">
        <v>375</v>
      </c>
      <c r="B340" s="31" t="s">
        <v>367</v>
      </c>
      <c r="C340" s="32">
        <v>10</v>
      </c>
      <c r="D340" s="33" t="s">
        <v>25</v>
      </c>
      <c r="E340" s="34">
        <v>4.5601910495340361E-2</v>
      </c>
      <c r="F340" s="35">
        <v>0.19389812572016113</v>
      </c>
      <c r="G340" s="35"/>
      <c r="H340" s="35">
        <v>9.5913261050875734E-2</v>
      </c>
      <c r="I340" s="35">
        <v>8.63676434652252E-2</v>
      </c>
      <c r="J340" s="35">
        <v>0.3262017068082404</v>
      </c>
      <c r="K340" s="54"/>
      <c r="L340" s="36">
        <v>5.1352377824435622E-2</v>
      </c>
      <c r="M340" s="35"/>
      <c r="N340" s="29">
        <f t="shared" ref="N340:N355" si="11">AVERAGE(E340:L340)</f>
        <v>0.13322250422737972</v>
      </c>
    </row>
    <row r="341" spans="1:14">
      <c r="A341" s="30" t="s">
        <v>376</v>
      </c>
      <c r="B341" s="31" t="s">
        <v>367</v>
      </c>
      <c r="C341" s="32">
        <v>11</v>
      </c>
      <c r="D341" s="33" t="s">
        <v>27</v>
      </c>
      <c r="E341" s="34">
        <v>5.2387993996961237E-2</v>
      </c>
      <c r="F341" s="35">
        <v>0.19940571360029774</v>
      </c>
      <c r="G341" s="35"/>
      <c r="H341" s="35">
        <v>9.5079232693911594E-2</v>
      </c>
      <c r="I341" s="35">
        <v>8.8176189578825837E-2</v>
      </c>
      <c r="J341" s="35">
        <v>0.33594930688828417</v>
      </c>
      <c r="K341" s="54"/>
      <c r="L341" s="36">
        <v>0.11971728962423957</v>
      </c>
      <c r="M341" s="35"/>
      <c r="N341" s="29">
        <f t="shared" si="11"/>
        <v>0.14845262106375337</v>
      </c>
    </row>
    <row r="342" spans="1:14">
      <c r="A342" s="30" t="s">
        <v>377</v>
      </c>
      <c r="B342" s="31" t="s">
        <v>367</v>
      </c>
      <c r="C342" s="32">
        <v>12</v>
      </c>
      <c r="D342" s="33" t="s">
        <v>8</v>
      </c>
      <c r="E342" s="34">
        <v>9.2847530776414847E-2</v>
      </c>
      <c r="F342" s="35">
        <v>0.2880410838476023</v>
      </c>
      <c r="G342" s="35"/>
      <c r="H342" s="35">
        <v>7.422852376980818E-2</v>
      </c>
      <c r="I342" s="35">
        <v>7.2273884940806776E-2</v>
      </c>
      <c r="J342" s="35">
        <v>0.41292945172890055</v>
      </c>
      <c r="K342" s="54"/>
      <c r="L342" s="36">
        <v>4.5954992018626489E-2</v>
      </c>
      <c r="M342" s="35"/>
      <c r="N342" s="29">
        <f t="shared" si="11"/>
        <v>0.16437924451369318</v>
      </c>
    </row>
    <row r="343" spans="1:14">
      <c r="A343" s="30" t="s">
        <v>378</v>
      </c>
      <c r="B343" s="31" t="s">
        <v>367</v>
      </c>
      <c r="C343" s="32">
        <v>13</v>
      </c>
      <c r="D343" s="33" t="s">
        <v>30</v>
      </c>
      <c r="E343" s="34">
        <v>0.27508391763962181</v>
      </c>
      <c r="F343" s="35">
        <v>0.44220753588118666</v>
      </c>
      <c r="G343" s="35"/>
      <c r="H343" s="35">
        <v>0.3194328607172644</v>
      </c>
      <c r="I343" s="35">
        <v>0.17414056061305441</v>
      </c>
      <c r="J343" s="35">
        <v>0.48116830779785075</v>
      </c>
      <c r="K343" s="54"/>
      <c r="L343" s="36">
        <v>0.10379193234672518</v>
      </c>
      <c r="M343" s="35"/>
      <c r="N343" s="29">
        <f t="shared" si="11"/>
        <v>0.2993041858326172</v>
      </c>
    </row>
    <row r="344" spans="1:14">
      <c r="A344" s="30" t="s">
        <v>379</v>
      </c>
      <c r="B344" s="31" t="s">
        <v>367</v>
      </c>
      <c r="C344" s="32">
        <v>14</v>
      </c>
      <c r="D344" s="33" t="s">
        <v>32</v>
      </c>
      <c r="E344" s="34">
        <v>0.44775249152584379</v>
      </c>
      <c r="F344" s="35">
        <v>0.48593421124569508</v>
      </c>
      <c r="G344" s="35"/>
      <c r="H344" s="35">
        <v>0.34862385321100914</v>
      </c>
      <c r="I344" s="35">
        <v>0.27690535295417146</v>
      </c>
      <c r="J344" s="35">
        <v>0.54003533278811222</v>
      </c>
      <c r="K344" s="54"/>
      <c r="L344" s="36">
        <v>0.13055763836243367</v>
      </c>
      <c r="M344" s="35"/>
      <c r="N344" s="29">
        <f t="shared" si="11"/>
        <v>0.37163481334787757</v>
      </c>
    </row>
    <row r="345" spans="1:14">
      <c r="A345" s="30" t="s">
        <v>380</v>
      </c>
      <c r="B345" s="31" t="s">
        <v>367</v>
      </c>
      <c r="C345" s="32">
        <v>15</v>
      </c>
      <c r="D345" s="33" t="s">
        <v>34</v>
      </c>
      <c r="E345" s="34">
        <v>0.47342245183614329</v>
      </c>
      <c r="F345" s="35">
        <v>0.4851685545508102</v>
      </c>
      <c r="G345" s="35"/>
      <c r="H345" s="35">
        <v>0.30108423686405339</v>
      </c>
      <c r="I345" s="35">
        <v>0.22462581597936879</v>
      </c>
      <c r="J345" s="35">
        <v>0.50696547454931074</v>
      </c>
      <c r="K345" s="54"/>
      <c r="L345" s="36">
        <v>8.5925821521946097E-2</v>
      </c>
      <c r="M345" s="35"/>
      <c r="N345" s="29">
        <f t="shared" si="11"/>
        <v>0.34619872588360545</v>
      </c>
    </row>
    <row r="346" spans="1:14">
      <c r="A346" s="30" t="s">
        <v>381</v>
      </c>
      <c r="B346" s="31" t="s">
        <v>367</v>
      </c>
      <c r="C346" s="32">
        <v>16</v>
      </c>
      <c r="D346" s="33" t="s">
        <v>36</v>
      </c>
      <c r="E346" s="34">
        <v>1.1951620665172247E-2</v>
      </c>
      <c r="F346" s="35">
        <v>0.10598137912818636</v>
      </c>
      <c r="G346" s="35"/>
      <c r="H346" s="35">
        <v>0.18932443703085905</v>
      </c>
      <c r="I346" s="35">
        <v>1.2060478231185072E-2</v>
      </c>
      <c r="J346" s="35">
        <v>0.53643889061274275</v>
      </c>
      <c r="K346" s="54"/>
      <c r="L346" s="36">
        <v>7.2504013224150982E-2</v>
      </c>
      <c r="M346" s="35"/>
      <c r="N346" s="29">
        <f t="shared" si="11"/>
        <v>0.15471013648204943</v>
      </c>
    </row>
    <row r="347" spans="1:14">
      <c r="A347" s="30" t="s">
        <v>382</v>
      </c>
      <c r="B347" s="31" t="s">
        <v>367</v>
      </c>
      <c r="C347" s="32">
        <v>17</v>
      </c>
      <c r="D347" s="33" t="s">
        <v>38</v>
      </c>
      <c r="E347" s="34">
        <v>0.10446063684867699</v>
      </c>
      <c r="F347" s="35">
        <v>0.22780842781117813</v>
      </c>
      <c r="G347" s="35"/>
      <c r="H347" s="35">
        <v>0.14428690575479566</v>
      </c>
      <c r="I347" s="35">
        <v>0.10038922122326703</v>
      </c>
      <c r="J347" s="35">
        <v>0.30800965168709654</v>
      </c>
      <c r="K347" s="54"/>
      <c r="L347" s="36">
        <v>5.2925749730827469E-2</v>
      </c>
      <c r="M347" s="35"/>
      <c r="N347" s="29">
        <f t="shared" si="11"/>
        <v>0.15631343217597363</v>
      </c>
    </row>
    <row r="348" spans="1:14">
      <c r="A348" s="30" t="s">
        <v>383</v>
      </c>
      <c r="B348" s="31" t="s">
        <v>367</v>
      </c>
      <c r="C348" s="32">
        <v>18</v>
      </c>
      <c r="D348" s="33" t="s">
        <v>40</v>
      </c>
      <c r="E348" s="34">
        <v>0.13749862551504644</v>
      </c>
      <c r="F348" s="35">
        <v>0.35782938526424551</v>
      </c>
      <c r="G348" s="35"/>
      <c r="H348" s="35">
        <v>0.18515429524603835</v>
      </c>
      <c r="I348" s="35">
        <v>0.12336183286367799</v>
      </c>
      <c r="J348" s="35">
        <v>0.34894454945651021</v>
      </c>
      <c r="K348" s="54"/>
      <c r="L348" s="36">
        <v>0.1129520028141608</v>
      </c>
      <c r="M348" s="35"/>
      <c r="N348" s="29">
        <f t="shared" si="11"/>
        <v>0.21095678185994657</v>
      </c>
    </row>
    <row r="349" spans="1:14">
      <c r="A349" s="30" t="s">
        <v>384</v>
      </c>
      <c r="B349" s="31" t="s">
        <v>367</v>
      </c>
      <c r="C349" s="32">
        <v>19</v>
      </c>
      <c r="D349" s="33" t="s">
        <v>42</v>
      </c>
      <c r="E349" s="34">
        <v>0.4172041555980634</v>
      </c>
      <c r="F349" s="35">
        <v>0.35044298601553303</v>
      </c>
      <c r="G349" s="35"/>
      <c r="H349" s="35">
        <v>0.13928273561301086</v>
      </c>
      <c r="I349" s="35">
        <v>0.22492993734909791</v>
      </c>
      <c r="J349" s="35">
        <v>0.38726369744699868</v>
      </c>
      <c r="K349" s="54"/>
      <c r="L349" s="36">
        <v>5.0397005704436657E-2</v>
      </c>
      <c r="M349" s="35"/>
      <c r="N349" s="29">
        <f t="shared" si="11"/>
        <v>0.26158675295452344</v>
      </c>
    </row>
    <row r="350" spans="1:14">
      <c r="A350" s="30" t="s">
        <v>385</v>
      </c>
      <c r="B350" s="31" t="s">
        <v>367</v>
      </c>
      <c r="C350" s="32">
        <v>20</v>
      </c>
      <c r="D350" s="33" t="s">
        <v>44</v>
      </c>
      <c r="E350" s="34">
        <v>2.5826243178104228E-2</v>
      </c>
      <c r="F350" s="35">
        <v>0.22209388046136533</v>
      </c>
      <c r="G350" s="35"/>
      <c r="H350" s="35">
        <v>0.22268557130942451</v>
      </c>
      <c r="I350" s="35">
        <v>0.218504581628606</v>
      </c>
      <c r="J350" s="35">
        <v>0.34178739094785754</v>
      </c>
      <c r="K350" s="54"/>
      <c r="L350" s="36">
        <v>3.619295664971163E-2</v>
      </c>
      <c r="M350" s="35"/>
      <c r="N350" s="29">
        <f t="shared" si="11"/>
        <v>0.17784843736251155</v>
      </c>
    </row>
    <row r="351" spans="1:14">
      <c r="A351" s="30" t="s">
        <v>386</v>
      </c>
      <c r="B351" s="31" t="s">
        <v>367</v>
      </c>
      <c r="C351" s="32">
        <v>21</v>
      </c>
      <c r="D351" s="33" t="s">
        <v>46</v>
      </c>
      <c r="E351" s="34">
        <v>0.12068693256810435</v>
      </c>
      <c r="F351" s="35">
        <v>0.31309631904084817</v>
      </c>
      <c r="G351" s="35"/>
      <c r="H351" s="35">
        <v>0.23269391159299416</v>
      </c>
      <c r="I351" s="35">
        <v>0.14010485116315743</v>
      </c>
      <c r="J351" s="35">
        <v>0.34327566416934796</v>
      </c>
      <c r="K351" s="54"/>
      <c r="L351" s="36">
        <v>1.6865918052567243E-2</v>
      </c>
      <c r="M351" s="35"/>
      <c r="N351" s="29">
        <f t="shared" si="11"/>
        <v>0.19445393276450321</v>
      </c>
    </row>
    <row r="352" spans="1:14">
      <c r="A352" s="30" t="s">
        <v>387</v>
      </c>
      <c r="B352" s="31" t="s">
        <v>367</v>
      </c>
      <c r="C352" s="32">
        <v>22</v>
      </c>
      <c r="D352" s="33" t="s">
        <v>48</v>
      </c>
      <c r="E352" s="34">
        <v>8.7336779867682873E-2</v>
      </c>
      <c r="F352" s="35">
        <v>0.18143485409882737</v>
      </c>
      <c r="G352" s="35"/>
      <c r="H352" s="35">
        <v>0.1042535446205171</v>
      </c>
      <c r="I352" s="35">
        <v>0.15761560354290502</v>
      </c>
      <c r="J352" s="35">
        <v>0.19959203014533058</v>
      </c>
      <c r="K352" s="54"/>
      <c r="L352" s="36">
        <v>2.7872874341869597E-2</v>
      </c>
      <c r="M352" s="35"/>
      <c r="N352" s="29">
        <f t="shared" si="11"/>
        <v>0.12635094776952208</v>
      </c>
    </row>
    <row r="353" spans="1:14">
      <c r="A353" s="30" t="s">
        <v>388</v>
      </c>
      <c r="B353" s="31" t="s">
        <v>367</v>
      </c>
      <c r="C353" s="32">
        <v>23</v>
      </c>
      <c r="D353" s="33" t="s">
        <v>50</v>
      </c>
      <c r="E353" s="34">
        <v>3.6857867008656372E-3</v>
      </c>
      <c r="F353" s="35">
        <v>5.6157292527107411E-2</v>
      </c>
      <c r="G353" s="35"/>
      <c r="H353" s="35">
        <v>2.7522935779816519E-2</v>
      </c>
      <c r="I353" s="35">
        <v>8.9372362509112079E-3</v>
      </c>
      <c r="J353" s="35">
        <v>5.8245387247601463E-2</v>
      </c>
      <c r="K353" s="54"/>
      <c r="L353" s="36">
        <v>8.1415252452894486E-3</v>
      </c>
      <c r="M353" s="35"/>
      <c r="N353" s="29">
        <f t="shared" si="11"/>
        <v>2.7115027291931947E-2</v>
      </c>
    </row>
    <row r="354" spans="1:14">
      <c r="A354" s="30" t="s">
        <v>389</v>
      </c>
      <c r="B354" s="31" t="s">
        <v>367</v>
      </c>
      <c r="C354" s="32">
        <v>24</v>
      </c>
      <c r="D354" s="33" t="s">
        <v>52</v>
      </c>
      <c r="E354" s="34">
        <v>4.5692386311363478E-2</v>
      </c>
      <c r="F354" s="35">
        <v>2.2134786434750794E-2</v>
      </c>
      <c r="G354" s="35"/>
      <c r="H354" s="35">
        <v>3.336113427856547E-2</v>
      </c>
      <c r="I354" s="35">
        <v>0.10608555206781815</v>
      </c>
      <c r="J354" s="35">
        <v>5.5257048668880662E-2</v>
      </c>
      <c r="K354" s="54"/>
      <c r="L354" s="36">
        <v>3.09203633685497E-2</v>
      </c>
      <c r="M354" s="35"/>
      <c r="N354" s="29">
        <f t="shared" si="11"/>
        <v>4.8908545188321377E-2</v>
      </c>
    </row>
    <row r="355" spans="1:14">
      <c r="A355" s="30" t="s">
        <v>390</v>
      </c>
      <c r="B355" s="31" t="s">
        <v>367</v>
      </c>
      <c r="C355" s="32">
        <v>25</v>
      </c>
      <c r="D355" s="33" t="s">
        <v>54</v>
      </c>
      <c r="E355" s="34">
        <v>0.12289218655977942</v>
      </c>
      <c r="F355" s="35">
        <v>0.18162705102191945</v>
      </c>
      <c r="G355" s="35"/>
      <c r="H355" s="35">
        <v>0.15596330275229359</v>
      </c>
      <c r="I355" s="35">
        <v>7.471347875077243E-2</v>
      </c>
      <c r="J355" s="35">
        <v>0.14375234445190582</v>
      </c>
      <c r="K355" s="54"/>
      <c r="L355" s="36">
        <v>7.1232190763001135E-2</v>
      </c>
      <c r="M355" s="35"/>
      <c r="N355" s="29">
        <f t="shared" si="11"/>
        <v>0.12503009238327864</v>
      </c>
    </row>
    <row r="356" spans="1:14">
      <c r="A356" s="30" t="s">
        <v>391</v>
      </c>
      <c r="B356" s="31" t="s">
        <v>367</v>
      </c>
      <c r="C356" s="40"/>
      <c r="D356" s="41" t="s">
        <v>55</v>
      </c>
      <c r="E356" s="42">
        <v>3.2394634111925793</v>
      </c>
      <c r="F356" s="43">
        <v>6.3615308106118382</v>
      </c>
      <c r="G356" s="43"/>
      <c r="H356" s="43">
        <v>3.8090075062552127</v>
      </c>
      <c r="I356" s="43">
        <v>3.2403963492614696</v>
      </c>
      <c r="J356" s="43">
        <v>8.275108422452595</v>
      </c>
      <c r="K356" s="56"/>
      <c r="L356" s="44">
        <v>1.7171547603970401</v>
      </c>
      <c r="M356" s="43"/>
      <c r="N356" s="45">
        <f t="shared" si="10"/>
        <v>4.4404435433617895</v>
      </c>
    </row>
    <row r="357" spans="1:14" ht="12.75" customHeight="1">
      <c r="A357" s="38"/>
      <c r="B357" s="39"/>
      <c r="C357" s="32" t="s">
        <v>392</v>
      </c>
      <c r="D357" s="49" t="s">
        <v>393</v>
      </c>
      <c r="E357" s="50"/>
      <c r="F357" s="51"/>
      <c r="G357" s="51"/>
      <c r="H357" s="51"/>
      <c r="I357" s="51"/>
      <c r="J357" s="51"/>
      <c r="K357" s="51"/>
      <c r="L357" s="52"/>
      <c r="M357" s="51"/>
      <c r="N357" s="29"/>
    </row>
    <row r="358" spans="1:14" ht="12.75" customHeight="1">
      <c r="A358" s="30"/>
      <c r="B358" s="31"/>
      <c r="C358" s="32">
        <v>1</v>
      </c>
      <c r="D358" s="33" t="s">
        <v>15</v>
      </c>
      <c r="E358" s="34">
        <v>0</v>
      </c>
      <c r="F358" s="35">
        <v>6.6251045376640616E-2</v>
      </c>
      <c r="G358" s="35"/>
      <c r="H358" s="35">
        <v>2.7522935779816519E-2</v>
      </c>
      <c r="I358" s="35">
        <v>1.8116983567267719E-2</v>
      </c>
      <c r="J358" s="35">
        <v>7.9543591277528608E-2</v>
      </c>
      <c r="K358" s="35">
        <v>5.8096415327564897E-2</v>
      </c>
      <c r="L358" s="36">
        <v>5.5548874278348323E-3</v>
      </c>
      <c r="M358" s="35"/>
      <c r="N358" s="29">
        <f>AVERAGE(E358:L358)</f>
        <v>3.644083696523618E-2</v>
      </c>
    </row>
    <row r="359" spans="1:14">
      <c r="A359" s="30" t="s">
        <v>394</v>
      </c>
      <c r="B359" s="31" t="s">
        <v>395</v>
      </c>
      <c r="C359" s="32">
        <v>2</v>
      </c>
      <c r="D359" s="33" t="s">
        <v>0</v>
      </c>
      <c r="E359" s="37">
        <v>0</v>
      </c>
      <c r="F359" s="35">
        <v>8.4649655779047123E-2</v>
      </c>
      <c r="G359" s="35"/>
      <c r="H359" s="35">
        <v>3.5029190992493742E-2</v>
      </c>
      <c r="I359" s="35">
        <v>1.6814142663074086E-2</v>
      </c>
      <c r="J359" s="35">
        <v>8.36936820150051E-2</v>
      </c>
      <c r="K359" s="35">
        <v>7.5401730531520397E-2</v>
      </c>
      <c r="L359" s="36">
        <v>1.0221236729987863E-2</v>
      </c>
      <c r="M359" s="58"/>
      <c r="N359" s="29">
        <f>AVERAGE(F359:L359)</f>
        <v>5.0968273118521389E-2</v>
      </c>
    </row>
    <row r="360" spans="1:14">
      <c r="A360" s="30" t="s">
        <v>396</v>
      </c>
      <c r="B360" s="31" t="s">
        <v>395</v>
      </c>
      <c r="C360" s="32">
        <v>3</v>
      </c>
      <c r="D360" s="33" t="s">
        <v>1</v>
      </c>
      <c r="E360" s="34">
        <v>3.5138506604080397E-2</v>
      </c>
      <c r="F360" s="37">
        <v>0</v>
      </c>
      <c r="G360" s="35"/>
      <c r="H360" s="35">
        <v>8.0066722268557128E-2</v>
      </c>
      <c r="I360" s="35">
        <v>2.8328899045811536E-2</v>
      </c>
      <c r="J360" s="35">
        <v>8.5811557684223883E-2</v>
      </c>
      <c r="K360" s="35">
        <v>0.13040791100123608</v>
      </c>
      <c r="L360" s="36">
        <v>2.7592271830652815E-2</v>
      </c>
      <c r="M360" s="58"/>
      <c r="N360" s="29">
        <f>AVERAGE(E360,H360:L360)</f>
        <v>6.4557644739093645E-2</v>
      </c>
    </row>
    <row r="361" spans="1:14">
      <c r="A361" s="30" t="s">
        <v>397</v>
      </c>
      <c r="B361" s="31" t="s">
        <v>395</v>
      </c>
      <c r="C361" s="32">
        <v>4</v>
      </c>
      <c r="D361" s="33" t="s">
        <v>2</v>
      </c>
      <c r="E361" s="34">
        <v>6.5397597979182695E-2</v>
      </c>
      <c r="F361" s="35">
        <v>7.8839797678175977E-2</v>
      </c>
      <c r="G361" s="35"/>
      <c r="H361" s="35">
        <v>3.336113427856547E-2</v>
      </c>
      <c r="I361" s="35">
        <v>1.7531388370827287E-2</v>
      </c>
      <c r="J361" s="35">
        <v>8.1296873836392169E-2</v>
      </c>
      <c r="K361" s="35">
        <v>5.9950556242274411E-2</v>
      </c>
      <c r="L361" s="36">
        <v>1.9428066177659804E-2</v>
      </c>
      <c r="M361" s="58"/>
      <c r="N361" s="29">
        <f>AVERAGE(E361:L361)</f>
        <v>5.0829344937582545E-2</v>
      </c>
    </row>
    <row r="362" spans="1:14">
      <c r="A362" s="30" t="s">
        <v>398</v>
      </c>
      <c r="B362" s="31" t="s">
        <v>395</v>
      </c>
      <c r="C362" s="32">
        <v>5</v>
      </c>
      <c r="D362" s="33" t="s">
        <v>3</v>
      </c>
      <c r="E362" s="34">
        <v>3.7019241544336494E-2</v>
      </c>
      <c r="F362" s="35">
        <v>0.10336214379182181</v>
      </c>
      <c r="G362" s="35"/>
      <c r="H362" s="37">
        <v>0</v>
      </c>
      <c r="I362" s="35">
        <v>6.8927535216724845E-2</v>
      </c>
      <c r="J362" s="35">
        <v>8.5225634594848415E-2</v>
      </c>
      <c r="K362" s="35">
        <v>9.3943139678615589E-2</v>
      </c>
      <c r="L362" s="36">
        <v>9.1103992608056628E-2</v>
      </c>
      <c r="M362" s="58"/>
      <c r="N362" s="29">
        <f>AVERAGE(E362:F362,I362:L362)</f>
        <v>7.9930281239067286E-2</v>
      </c>
    </row>
    <row r="363" spans="1:14">
      <c r="A363" s="30" t="s">
        <v>399</v>
      </c>
      <c r="B363" s="31" t="s">
        <v>395</v>
      </c>
      <c r="C363" s="32">
        <v>6</v>
      </c>
      <c r="D363" s="33" t="s">
        <v>4</v>
      </c>
      <c r="E363" s="34">
        <v>3.0603404625846667E-2</v>
      </c>
      <c r="F363" s="35">
        <v>6.545340043355509E-2</v>
      </c>
      <c r="G363" s="35"/>
      <c r="H363" s="35">
        <v>7.0058381984987483E-2</v>
      </c>
      <c r="I363" s="37">
        <v>0</v>
      </c>
      <c r="J363" s="35">
        <v>7.8470153186961628E-2</v>
      </c>
      <c r="K363" s="35">
        <v>5.0061804697156986E-2</v>
      </c>
      <c r="L363" s="36">
        <v>0.10348447582552132</v>
      </c>
      <c r="M363" s="35"/>
      <c r="N363" s="29">
        <f>AVERAGE(E363:H363,J363:L363)</f>
        <v>6.6355270125671537E-2</v>
      </c>
    </row>
    <row r="364" spans="1:14">
      <c r="A364" s="30" t="s">
        <v>400</v>
      </c>
      <c r="B364" s="31" t="s">
        <v>395</v>
      </c>
      <c r="C364" s="32">
        <v>7</v>
      </c>
      <c r="D364" s="33" t="s">
        <v>5</v>
      </c>
      <c r="E364" s="34">
        <v>3.8436879094252835E-2</v>
      </c>
      <c r="F364" s="35">
        <v>7.291469621011315E-2</v>
      </c>
      <c r="G364" s="35"/>
      <c r="H364" s="35">
        <v>3.9199332777314431E-2</v>
      </c>
      <c r="I364" s="35">
        <v>1.8367618169245981E-2</v>
      </c>
      <c r="J364" s="37">
        <v>0</v>
      </c>
      <c r="K364" s="35">
        <v>5.6860321384425226E-2</v>
      </c>
      <c r="L364" s="36">
        <v>2.8326081953911383E-2</v>
      </c>
      <c r="M364" s="35"/>
      <c r="N364" s="29">
        <f>AVERAGE(E364:I364,K364:L364)</f>
        <v>4.2350821598210499E-2</v>
      </c>
    </row>
    <row r="365" spans="1:14">
      <c r="A365" s="30" t="s">
        <v>401</v>
      </c>
      <c r="B365" s="31" t="s">
        <v>395</v>
      </c>
      <c r="C365" s="32">
        <v>8</v>
      </c>
      <c r="D365" s="33" t="s">
        <v>6</v>
      </c>
      <c r="E365" s="34">
        <v>0.26301913634617258</v>
      </c>
      <c r="F365" s="35">
        <v>0.36217869315537871</v>
      </c>
      <c r="G365" s="35"/>
      <c r="H365" s="35">
        <v>0.34111759799833197</v>
      </c>
      <c r="I365" s="35">
        <v>0.34257590823822343</v>
      </c>
      <c r="J365" s="35">
        <v>0.26723066211567659</v>
      </c>
      <c r="K365" s="37">
        <v>0</v>
      </c>
      <c r="L365" s="36">
        <v>0.38016891778177203</v>
      </c>
      <c r="M365" s="35"/>
      <c r="N365" s="29">
        <f>AVERAGE(E365:J365,L365)</f>
        <v>0.32604848593925922</v>
      </c>
    </row>
    <row r="366" spans="1:14">
      <c r="A366" s="30" t="s">
        <v>402</v>
      </c>
      <c r="B366" s="31" t="s">
        <v>395</v>
      </c>
      <c r="C366" s="32">
        <v>9</v>
      </c>
      <c r="D366" s="33" t="s">
        <v>7</v>
      </c>
      <c r="E366" s="34">
        <v>3.3566463151728676E-2</v>
      </c>
      <c r="F366" s="35">
        <v>5.8875193427284624E-2</v>
      </c>
      <c r="G366" s="35"/>
      <c r="H366" s="35">
        <v>3.669724770642202E-2</v>
      </c>
      <c r="I366" s="35">
        <v>2.8704098512570882E-2</v>
      </c>
      <c r="J366" s="35">
        <v>7.6410431742081342E-2</v>
      </c>
      <c r="K366" s="35">
        <v>5.6860321384425226E-2</v>
      </c>
      <c r="L366" s="37">
        <v>0</v>
      </c>
      <c r="M366" s="35"/>
      <c r="N366" s="29">
        <f>AVERAGE(E366:K366)</f>
        <v>4.8518959320752127E-2</v>
      </c>
    </row>
    <row r="367" spans="1:14">
      <c r="A367" s="30" t="s">
        <v>403</v>
      </c>
      <c r="B367" s="31" t="s">
        <v>395</v>
      </c>
      <c r="C367" s="32">
        <v>10</v>
      </c>
      <c r="D367" s="33" t="s">
        <v>25</v>
      </c>
      <c r="E367" s="34">
        <v>1.9742478677465092E-2</v>
      </c>
      <c r="F367" s="35">
        <v>5.7482347105353583E-2</v>
      </c>
      <c r="G367" s="35"/>
      <c r="H367" s="35">
        <v>2.9190992493744784E-2</v>
      </c>
      <c r="I367" s="35">
        <v>2.2382195326065266E-2</v>
      </c>
      <c r="J367" s="35">
        <v>7.8660684699788888E-2</v>
      </c>
      <c r="K367" s="35">
        <v>4.573547589616811E-2</v>
      </c>
      <c r="L367" s="36">
        <v>7.1024931159960225E-2</v>
      </c>
      <c r="M367" s="35"/>
      <c r="N367" s="29">
        <f t="shared" ref="N367:N383" si="12">AVERAGE(E367:L367)</f>
        <v>4.6317015051220843E-2</v>
      </c>
    </row>
    <row r="368" spans="1:14">
      <c r="A368" s="30" t="s">
        <v>404</v>
      </c>
      <c r="B368" s="31" t="s">
        <v>395</v>
      </c>
      <c r="C368" s="32">
        <v>11</v>
      </c>
      <c r="D368" s="33" t="s">
        <v>27</v>
      </c>
      <c r="E368" s="34">
        <v>2.5824073685881591E-2</v>
      </c>
      <c r="F368" s="35">
        <v>5.82101725343225E-2</v>
      </c>
      <c r="G368" s="35"/>
      <c r="H368" s="35">
        <v>7.9232693911592988E-2</v>
      </c>
      <c r="I368" s="35">
        <v>3.3981317878007504E-2</v>
      </c>
      <c r="J368" s="35">
        <v>7.8410637371590333E-2</v>
      </c>
      <c r="K368" s="35">
        <v>6.2422744128553767E-2</v>
      </c>
      <c r="L368" s="36">
        <v>0.12742894338414926</v>
      </c>
      <c r="M368" s="35"/>
      <c r="N368" s="29">
        <f t="shared" si="12"/>
        <v>6.6501511842013999E-2</v>
      </c>
    </row>
    <row r="369" spans="1:14">
      <c r="A369" s="30" t="s">
        <v>405</v>
      </c>
      <c r="B369" s="31" t="s">
        <v>395</v>
      </c>
      <c r="C369" s="32">
        <v>12</v>
      </c>
      <c r="D369" s="33" t="s">
        <v>8</v>
      </c>
      <c r="E369" s="34">
        <v>5.4429441903781503E-2</v>
      </c>
      <c r="F369" s="35">
        <v>0.13941945398971564</v>
      </c>
      <c r="G369" s="35"/>
      <c r="H369" s="35">
        <v>2.0850708924103414E-2</v>
      </c>
      <c r="I369" s="35">
        <v>1.9630888575707547E-2</v>
      </c>
      <c r="J369" s="35">
        <v>0.12561908820218282</v>
      </c>
      <c r="K369" s="35">
        <v>5.0679851668726822E-2</v>
      </c>
      <c r="L369" s="36">
        <v>2.5106358081599275E-2</v>
      </c>
      <c r="M369" s="35"/>
      <c r="N369" s="29">
        <f t="shared" si="12"/>
        <v>6.2247970192259576E-2</v>
      </c>
    </row>
    <row r="370" spans="1:14">
      <c r="A370" s="30" t="s">
        <v>406</v>
      </c>
      <c r="B370" s="31" t="s">
        <v>395</v>
      </c>
      <c r="C370" s="32">
        <v>13</v>
      </c>
      <c r="D370" s="33" t="s">
        <v>30</v>
      </c>
      <c r="E370" s="34">
        <v>0.17825225325465852</v>
      </c>
      <c r="F370" s="35">
        <v>0.17500700868953095</v>
      </c>
      <c r="G370" s="35"/>
      <c r="H370" s="35">
        <v>0.17014178482068393</v>
      </c>
      <c r="I370" s="35">
        <v>6.1970998899860963E-2</v>
      </c>
      <c r="J370" s="35">
        <v>0.20597256191637839</v>
      </c>
      <c r="K370" s="35">
        <v>0.10815822002472189</v>
      </c>
      <c r="L370" s="36">
        <v>4.9031003593009936E-2</v>
      </c>
      <c r="M370" s="35"/>
      <c r="N370" s="29">
        <f t="shared" si="12"/>
        <v>0.13550483302840635</v>
      </c>
    </row>
    <row r="371" spans="1:14">
      <c r="A371" s="30" t="s">
        <v>407</v>
      </c>
      <c r="B371" s="31" t="s">
        <v>395</v>
      </c>
      <c r="C371" s="32">
        <v>14</v>
      </c>
      <c r="D371" s="33" t="s">
        <v>32</v>
      </c>
      <c r="E371" s="34">
        <v>0.38420187692254903</v>
      </c>
      <c r="F371" s="35">
        <v>0.20877076718519444</v>
      </c>
      <c r="G371" s="35"/>
      <c r="H371" s="35">
        <v>0.21934945788156798</v>
      </c>
      <c r="I371" s="35">
        <v>0.17753309465010861</v>
      </c>
      <c r="J371" s="35">
        <v>0.29703900461354193</v>
      </c>
      <c r="K371" s="35">
        <v>0.17490729295426452</v>
      </c>
      <c r="L371" s="36">
        <v>7.4705101629411977E-2</v>
      </c>
      <c r="M371" s="35"/>
      <c r="N371" s="29">
        <f t="shared" si="12"/>
        <v>0.21950094226237696</v>
      </c>
    </row>
    <row r="372" spans="1:14">
      <c r="A372" s="30" t="s">
        <v>408</v>
      </c>
      <c r="B372" s="31" t="s">
        <v>395</v>
      </c>
      <c r="C372" s="32">
        <v>15</v>
      </c>
      <c r="D372" s="33" t="s">
        <v>34</v>
      </c>
      <c r="E372" s="34">
        <v>0.31627366899071779</v>
      </c>
      <c r="F372" s="35">
        <v>0.16985883934312043</v>
      </c>
      <c r="G372" s="35"/>
      <c r="H372" s="35">
        <v>0.13678065054211844</v>
      </c>
      <c r="I372" s="35">
        <v>6.9003207050775603E-2</v>
      </c>
      <c r="J372" s="35">
        <v>0.19450305956132405</v>
      </c>
      <c r="K372" s="35">
        <v>0.1131025957972806</v>
      </c>
      <c r="L372" s="36">
        <v>4.0818257006796414E-2</v>
      </c>
      <c r="M372" s="35"/>
      <c r="N372" s="29">
        <f t="shared" si="12"/>
        <v>0.14862003975601903</v>
      </c>
    </row>
    <row r="373" spans="1:14">
      <c r="A373" s="30" t="s">
        <v>409</v>
      </c>
      <c r="B373" s="31" t="s">
        <v>395</v>
      </c>
      <c r="C373" s="32">
        <v>16</v>
      </c>
      <c r="D373" s="33" t="s">
        <v>36</v>
      </c>
      <c r="E373" s="34">
        <v>0</v>
      </c>
      <c r="F373" s="35">
        <v>3.6583730297652689E-2</v>
      </c>
      <c r="G373" s="35"/>
      <c r="H373" s="35">
        <v>0.12176814011676397</v>
      </c>
      <c r="I373" s="35">
        <v>6.6176201401663415E-3</v>
      </c>
      <c r="J373" s="35">
        <v>0.22360102765592746</v>
      </c>
      <c r="K373" s="35">
        <v>4.0173053152039555E-2</v>
      </c>
      <c r="L373" s="36">
        <v>3.8810243754623309E-2</v>
      </c>
      <c r="M373" s="35"/>
      <c r="N373" s="29">
        <f t="shared" si="12"/>
        <v>6.6793402159596199E-2</v>
      </c>
    </row>
    <row r="374" spans="1:14">
      <c r="A374" s="30" t="s">
        <v>410</v>
      </c>
      <c r="B374" s="31" t="s">
        <v>395</v>
      </c>
      <c r="C374" s="32">
        <v>17</v>
      </c>
      <c r="D374" s="33" t="s">
        <v>38</v>
      </c>
      <c r="E374" s="34">
        <v>6.2646054203197785E-2</v>
      </c>
      <c r="F374" s="35">
        <v>7.1812429665569388E-2</v>
      </c>
      <c r="G374" s="35"/>
      <c r="H374" s="35">
        <v>6.3386155129274396E-2</v>
      </c>
      <c r="I374" s="35">
        <v>5.9406592331407708E-2</v>
      </c>
      <c r="J374" s="35">
        <v>8.7234622572586573E-2</v>
      </c>
      <c r="K374" s="35">
        <v>6.3040791100123603E-2</v>
      </c>
      <c r="L374" s="36">
        <v>6.3928417638898227E-2</v>
      </c>
      <c r="M374" s="35"/>
      <c r="N374" s="29">
        <f t="shared" si="12"/>
        <v>6.7350723234436818E-2</v>
      </c>
    </row>
    <row r="375" spans="1:14">
      <c r="A375" s="30" t="s">
        <v>411</v>
      </c>
      <c r="B375" s="31" t="s">
        <v>395</v>
      </c>
      <c r="C375" s="32">
        <v>18</v>
      </c>
      <c r="D375" s="33" t="s">
        <v>40</v>
      </c>
      <c r="E375" s="34">
        <v>0.11733368513381551</v>
      </c>
      <c r="F375" s="35">
        <v>0.20572324937682826</v>
      </c>
      <c r="G375" s="35"/>
      <c r="H375" s="35">
        <v>0.15929941618015012</v>
      </c>
      <c r="I375" s="35">
        <v>0.10513159589825298</v>
      </c>
      <c r="J375" s="35">
        <v>0.11871602478571554</v>
      </c>
      <c r="K375" s="35">
        <v>0.11433868974042027</v>
      </c>
      <c r="L375" s="36">
        <v>0.13107193626375505</v>
      </c>
      <c r="M375" s="35"/>
      <c r="N375" s="29">
        <f t="shared" si="12"/>
        <v>0.13594494248270536</v>
      </c>
    </row>
    <row r="376" spans="1:14">
      <c r="A376" s="30" t="s">
        <v>412</v>
      </c>
      <c r="B376" s="31" t="s">
        <v>395</v>
      </c>
      <c r="C376" s="32">
        <v>19</v>
      </c>
      <c r="D376" s="33" t="s">
        <v>42</v>
      </c>
      <c r="E376" s="34">
        <v>0.27070725993846023</v>
      </c>
      <c r="F376" s="35">
        <v>0.12672653918899904</v>
      </c>
      <c r="G376" s="35"/>
      <c r="H376" s="35">
        <v>0.12260216847372812</v>
      </c>
      <c r="I376" s="35">
        <v>9.2391967863381511E-2</v>
      </c>
      <c r="J376" s="35">
        <v>0.16758233319351074</v>
      </c>
      <c r="K376" s="35">
        <v>6.4894932014833123E-2</v>
      </c>
      <c r="L376" s="36">
        <v>3.7913351004900724E-2</v>
      </c>
      <c r="M376" s="35"/>
      <c r="N376" s="29">
        <f t="shared" si="12"/>
        <v>0.12611693595397336</v>
      </c>
    </row>
    <row r="377" spans="1:14">
      <c r="A377" s="30" t="s">
        <v>413</v>
      </c>
      <c r="B377" s="31" t="s">
        <v>395</v>
      </c>
      <c r="C377" s="32">
        <v>20</v>
      </c>
      <c r="D377" s="33" t="s">
        <v>44</v>
      </c>
      <c r="E377" s="34">
        <v>1.4222476093119774E-2</v>
      </c>
      <c r="F377" s="35">
        <v>7.5117438038485723E-2</v>
      </c>
      <c r="G377" s="35"/>
      <c r="H377" s="35">
        <v>0.12260216847372812</v>
      </c>
      <c r="I377" s="35">
        <v>0.1296594638609469</v>
      </c>
      <c r="J377" s="35">
        <v>0.10887832645403746</v>
      </c>
      <c r="K377" s="35">
        <v>3.4610630407911E-2</v>
      </c>
      <c r="L377" s="36">
        <v>2.9008794604266985E-2</v>
      </c>
      <c r="M377" s="35"/>
      <c r="N377" s="29">
        <f t="shared" si="12"/>
        <v>7.344275684749943E-2</v>
      </c>
    </row>
    <row r="378" spans="1:14">
      <c r="A378" s="30" t="s">
        <v>414</v>
      </c>
      <c r="B378" s="31" t="s">
        <v>395</v>
      </c>
      <c r="C378" s="32">
        <v>21</v>
      </c>
      <c r="D378" s="33" t="s">
        <v>46</v>
      </c>
      <c r="E378" s="34">
        <v>0.10627708868710486</v>
      </c>
      <c r="F378" s="35">
        <v>0.11697868062453648</v>
      </c>
      <c r="G378" s="35"/>
      <c r="H378" s="35">
        <v>0.16346955796497081</v>
      </c>
      <c r="I378" s="35">
        <v>9.3273126553161084E-2</v>
      </c>
      <c r="J378" s="35">
        <v>0.12074413958868867</v>
      </c>
      <c r="K378" s="35">
        <v>0.12855377008652658</v>
      </c>
      <c r="L378" s="36">
        <v>9.6588587423369759E-3</v>
      </c>
      <c r="M378" s="35"/>
      <c r="N378" s="29">
        <f t="shared" si="12"/>
        <v>0.10556503174961793</v>
      </c>
    </row>
    <row r="379" spans="1:14">
      <c r="A379" s="30" t="s">
        <v>415</v>
      </c>
      <c r="B379" s="31" t="s">
        <v>395</v>
      </c>
      <c r="C379" s="32">
        <v>22</v>
      </c>
      <c r="D379" s="33" t="s">
        <v>48</v>
      </c>
      <c r="E379" s="34">
        <v>4.9936646548931228E-2</v>
      </c>
      <c r="F379" s="35">
        <v>3.7792783946518166E-2</v>
      </c>
      <c r="G379" s="35"/>
      <c r="H379" s="35">
        <v>5.3377814845704752E-2</v>
      </c>
      <c r="I379" s="35">
        <v>5.7210749034504661E-2</v>
      </c>
      <c r="J379" s="35">
        <v>8.1859908941990855E-2</v>
      </c>
      <c r="K379" s="35">
        <v>1.2360939431396788E-2</v>
      </c>
      <c r="L379" s="36">
        <v>2.8626598577874165E-2</v>
      </c>
      <c r="M379" s="35"/>
      <c r="N379" s="29">
        <f t="shared" si="12"/>
        <v>4.588077733241723E-2</v>
      </c>
    </row>
    <row r="380" spans="1:14">
      <c r="A380" s="30" t="s">
        <v>416</v>
      </c>
      <c r="B380" s="31" t="s">
        <v>395</v>
      </c>
      <c r="C380" s="32">
        <v>23</v>
      </c>
      <c r="D380" s="33" t="s">
        <v>50</v>
      </c>
      <c r="E380" s="34">
        <v>0</v>
      </c>
      <c r="F380" s="35">
        <v>8.5891042514303195E-3</v>
      </c>
      <c r="G380" s="35"/>
      <c r="H380" s="35">
        <v>1.6680567139282735E-2</v>
      </c>
      <c r="I380" s="35">
        <v>1.3048688173268102E-2</v>
      </c>
      <c r="J380" s="35">
        <v>1.8739973295705627E-2</v>
      </c>
      <c r="K380" s="35">
        <v>3.3374536464771322E-2</v>
      </c>
      <c r="L380" s="36">
        <v>1.0939429894558136E-2</v>
      </c>
      <c r="M380" s="35"/>
      <c r="N380" s="29">
        <f t="shared" si="12"/>
        <v>1.4481757031288034E-2</v>
      </c>
    </row>
    <row r="381" spans="1:14">
      <c r="A381" s="30" t="s">
        <v>417</v>
      </c>
      <c r="B381" s="31" t="s">
        <v>395</v>
      </c>
      <c r="C381" s="32">
        <v>24</v>
      </c>
      <c r="D381" s="33" t="s">
        <v>52</v>
      </c>
      <c r="E381" s="34">
        <v>0.13587169708781732</v>
      </c>
      <c r="F381" s="35">
        <v>0.14790470607364334</v>
      </c>
      <c r="G381" s="35"/>
      <c r="H381" s="35">
        <v>0.13928273561301086</v>
      </c>
      <c r="I381" s="35">
        <v>0.12804653051441359</v>
      </c>
      <c r="J381" s="35">
        <v>0.19219213748104916</v>
      </c>
      <c r="K381" s="35">
        <v>0.27441285537700866</v>
      </c>
      <c r="L381" s="36">
        <v>3.2787936923916933E-2</v>
      </c>
      <c r="M381" s="35"/>
      <c r="N381" s="29">
        <f t="shared" si="12"/>
        <v>0.15007122843869428</v>
      </c>
    </row>
    <row r="382" spans="1:14">
      <c r="A382" s="30" t="s">
        <v>418</v>
      </c>
      <c r="B382" s="31" t="s">
        <v>395</v>
      </c>
      <c r="C382" s="32">
        <v>25</v>
      </c>
      <c r="D382" s="33" t="s">
        <v>54</v>
      </c>
      <c r="E382" s="34">
        <v>0.15769657059328887</v>
      </c>
      <c r="F382" s="35">
        <v>0.26180521524083983</v>
      </c>
      <c r="G382" s="35"/>
      <c r="H382" s="35">
        <v>0.13844870725604672</v>
      </c>
      <c r="I382" s="35">
        <v>0.15475483854935035</v>
      </c>
      <c r="J382" s="35">
        <v>0.2429523897524363</v>
      </c>
      <c r="K382" s="35">
        <v>0.24783683559950556</v>
      </c>
      <c r="L382" s="36">
        <v>6.8032382134385047E-2</v>
      </c>
      <c r="M382" s="35"/>
      <c r="N382" s="29">
        <f t="shared" si="12"/>
        <v>0.18164670558940754</v>
      </c>
    </row>
    <row r="383" spans="1:14">
      <c r="A383" s="30" t="s">
        <v>419</v>
      </c>
      <c r="B383" s="31" t="s">
        <v>395</v>
      </c>
      <c r="C383" s="40"/>
      <c r="D383" s="41" t="s">
        <v>55</v>
      </c>
      <c r="E383" s="42">
        <v>2.3965965010664014</v>
      </c>
      <c r="F383" s="43">
        <v>2.7903070914037587</v>
      </c>
      <c r="G383" s="43"/>
      <c r="H383" s="43">
        <v>2.419516263552961</v>
      </c>
      <c r="I383" s="43">
        <v>1.7634094490831256</v>
      </c>
      <c r="J383" s="43">
        <v>3.1803885065391775</v>
      </c>
      <c r="K383" s="43">
        <v>2.1631644004944377</v>
      </c>
      <c r="L383" s="44">
        <v>1.5057503842202744</v>
      </c>
      <c r="M383" s="43"/>
      <c r="N383" s="45">
        <f t="shared" si="12"/>
        <v>2.3170189423371625</v>
      </c>
    </row>
    <row r="384" spans="1:14" ht="12.75" customHeight="1">
      <c r="A384" s="38"/>
      <c r="B384" s="39"/>
      <c r="C384" s="32" t="s">
        <v>420</v>
      </c>
      <c r="D384" s="49" t="s">
        <v>421</v>
      </c>
      <c r="E384" s="50"/>
      <c r="F384" s="51"/>
      <c r="G384" s="51"/>
      <c r="H384" s="51"/>
      <c r="I384" s="51"/>
      <c r="J384" s="51"/>
      <c r="K384" s="51"/>
      <c r="L384" s="52"/>
      <c r="M384" s="51"/>
      <c r="N384" s="29"/>
    </row>
    <row r="385" spans="1:14" ht="12.75" customHeight="1">
      <c r="A385" s="30"/>
      <c r="B385" s="31"/>
      <c r="C385" s="32">
        <v>1</v>
      </c>
      <c r="D385" s="33" t="s">
        <v>15</v>
      </c>
      <c r="E385" s="34">
        <v>0</v>
      </c>
      <c r="F385" s="35">
        <v>0.1054770179130911</v>
      </c>
      <c r="G385" s="35"/>
      <c r="H385" s="35">
        <v>3.2527105921601338E-2</v>
      </c>
      <c r="I385" s="35">
        <v>1.680664753111661E-2</v>
      </c>
      <c r="J385" s="35">
        <v>6.7908474009140934E-2</v>
      </c>
      <c r="K385" s="35">
        <v>3.5846724351050678E-2</v>
      </c>
      <c r="L385" s="36">
        <v>4.4592156297954101E-3</v>
      </c>
      <c r="M385" s="35"/>
      <c r="N385" s="29">
        <f>AVERAGE(E385:L385)</f>
        <v>3.7575026479399434E-2</v>
      </c>
    </row>
    <row r="386" spans="1:14">
      <c r="A386" s="30" t="s">
        <v>422</v>
      </c>
      <c r="B386" s="31" t="s">
        <v>423</v>
      </c>
      <c r="C386" s="32">
        <v>2</v>
      </c>
      <c r="D386" s="33" t="s">
        <v>0</v>
      </c>
      <c r="E386" s="37">
        <v>0</v>
      </c>
      <c r="F386" s="35">
        <v>0.10676097697079413</v>
      </c>
      <c r="G386" s="35"/>
      <c r="H386" s="35">
        <v>3.5863219349457881E-2</v>
      </c>
      <c r="I386" s="35">
        <v>1.7552517645462947E-2</v>
      </c>
      <c r="J386" s="35">
        <v>7.3552112196836758E-2</v>
      </c>
      <c r="K386" s="35">
        <v>5.6860321384425226E-2</v>
      </c>
      <c r="L386" s="36">
        <v>1.0332592692257801E-2</v>
      </c>
      <c r="M386" s="35"/>
      <c r="N386" s="29">
        <f>AVERAGE(F386:L386)</f>
        <v>5.0153623373205787E-2</v>
      </c>
    </row>
    <row r="387" spans="1:14">
      <c r="A387" s="30" t="s">
        <v>424</v>
      </c>
      <c r="B387" s="31" t="s">
        <v>423</v>
      </c>
      <c r="C387" s="32">
        <v>3</v>
      </c>
      <c r="D387" s="33" t="s">
        <v>1</v>
      </c>
      <c r="E387" s="34">
        <v>3.17612780664576E-2</v>
      </c>
      <c r="F387" s="37">
        <v>0</v>
      </c>
      <c r="G387" s="35"/>
      <c r="H387" s="35">
        <v>8.4236864053377811E-2</v>
      </c>
      <c r="I387" s="35">
        <v>2.9867735397139744E-2</v>
      </c>
      <c r="J387" s="35">
        <v>9.7123734306246073E-2</v>
      </c>
      <c r="K387" s="35">
        <v>8.6526576019777507E-2</v>
      </c>
      <c r="L387" s="36">
        <v>1.0179253192990935E-2</v>
      </c>
      <c r="M387" s="35"/>
      <c r="N387" s="29">
        <f>AVERAGE(E387,H387:L387)</f>
        <v>5.6615906839331619E-2</v>
      </c>
    </row>
    <row r="388" spans="1:14">
      <c r="A388" s="30" t="s">
        <v>425</v>
      </c>
      <c r="B388" s="31" t="s">
        <v>423</v>
      </c>
      <c r="C388" s="32">
        <v>4</v>
      </c>
      <c r="D388" s="33" t="s">
        <v>2</v>
      </c>
      <c r="E388" s="34">
        <v>5.8976097571741493E-2</v>
      </c>
      <c r="F388" s="35">
        <v>9.9407100145024629E-2</v>
      </c>
      <c r="G388" s="35"/>
      <c r="H388" s="35">
        <v>3.336113427856547E-2</v>
      </c>
      <c r="I388" s="35">
        <v>1.7645321562826565E-2</v>
      </c>
      <c r="J388" s="35">
        <v>7.9903164919550573E-2</v>
      </c>
      <c r="K388" s="35">
        <v>3.5846724351050678E-2</v>
      </c>
      <c r="L388" s="36">
        <v>1.5628814247138557E-2</v>
      </c>
      <c r="M388" s="35"/>
      <c r="N388" s="29">
        <f>AVERAGE(E388:L388)</f>
        <v>4.8681193867985424E-2</v>
      </c>
    </row>
    <row r="389" spans="1:14">
      <c r="A389" s="30" t="s">
        <v>426</v>
      </c>
      <c r="B389" s="31" t="s">
        <v>423</v>
      </c>
      <c r="C389" s="32">
        <v>5</v>
      </c>
      <c r="D389" s="33" t="s">
        <v>3</v>
      </c>
      <c r="E389" s="34">
        <v>2.9073058622392168E-2</v>
      </c>
      <c r="F389" s="35">
        <v>0.13165286739649007</v>
      </c>
      <c r="G389" s="58"/>
      <c r="H389" s="37">
        <v>0</v>
      </c>
      <c r="I389" s="35">
        <v>6.7558769166030416E-2</v>
      </c>
      <c r="J389" s="35">
        <v>6.88636671277542E-2</v>
      </c>
      <c r="K389" s="35">
        <v>7.7873918417799753E-2</v>
      </c>
      <c r="L389" s="36">
        <v>8.4616417339184555E-2</v>
      </c>
      <c r="M389" s="35"/>
      <c r="N389" s="29">
        <f>AVERAGE(E389:F389,I389:L389)</f>
        <v>7.6606449678275193E-2</v>
      </c>
    </row>
    <row r="390" spans="1:14">
      <c r="A390" s="30" t="s">
        <v>427</v>
      </c>
      <c r="B390" s="31" t="s">
        <v>423</v>
      </c>
      <c r="C390" s="32">
        <v>6</v>
      </c>
      <c r="D390" s="33" t="s">
        <v>4</v>
      </c>
      <c r="E390" s="34">
        <v>2.3564768067943567E-2</v>
      </c>
      <c r="F390" s="35">
        <v>8.8912074274256833E-2</v>
      </c>
      <c r="G390" s="35"/>
      <c r="H390" s="35">
        <v>4.6705587989991665E-2</v>
      </c>
      <c r="I390" s="37">
        <v>0</v>
      </c>
      <c r="J390" s="35">
        <v>6.6891797567507225E-2</v>
      </c>
      <c r="K390" s="35">
        <v>3.7700865265760199E-2</v>
      </c>
      <c r="L390" s="36">
        <v>4.2361349503276982E-2</v>
      </c>
      <c r="M390" s="35"/>
      <c r="N390" s="29">
        <f>AVERAGE(E390:H390,J390:L390)</f>
        <v>5.1022740444789411E-2</v>
      </c>
    </row>
    <row r="391" spans="1:14">
      <c r="A391" s="30" t="s">
        <v>428</v>
      </c>
      <c r="B391" s="31" t="s">
        <v>423</v>
      </c>
      <c r="C391" s="32">
        <v>7</v>
      </c>
      <c r="D391" s="33" t="s">
        <v>5</v>
      </c>
      <c r="E391" s="34">
        <v>3.0947273127348907E-2</v>
      </c>
      <c r="F391" s="35">
        <v>8.2407769707942793E-2</v>
      </c>
      <c r="G391" s="35"/>
      <c r="H391" s="35">
        <v>3.669724770642202E-2</v>
      </c>
      <c r="I391" s="35">
        <v>1.5863104626568297E-2</v>
      </c>
      <c r="J391" s="37">
        <v>0</v>
      </c>
      <c r="K391" s="35">
        <v>2.9048207663782449E-2</v>
      </c>
      <c r="L391" s="36">
        <v>1.3103152621363195E-2</v>
      </c>
      <c r="M391" s="35"/>
      <c r="N391" s="29">
        <f>AVERAGE(E391:I391,K391:L391)</f>
        <v>3.467779257557127E-2</v>
      </c>
    </row>
    <row r="392" spans="1:14">
      <c r="A392" s="30" t="s">
        <v>429</v>
      </c>
      <c r="B392" s="31" t="s">
        <v>423</v>
      </c>
      <c r="C392" s="32">
        <v>8</v>
      </c>
      <c r="D392" s="33" t="s">
        <v>6</v>
      </c>
      <c r="E392" s="34">
        <v>0.34478335955820738</v>
      </c>
      <c r="F392" s="35">
        <v>0.53068395865719442</v>
      </c>
      <c r="G392" s="35"/>
      <c r="H392" s="35">
        <v>0.38865721434528772</v>
      </c>
      <c r="I392" s="35">
        <v>0.47584081925324151</v>
      </c>
      <c r="J392" s="35">
        <v>0.34360461578396434</v>
      </c>
      <c r="K392" s="37">
        <v>0</v>
      </c>
      <c r="L392" s="36">
        <v>0.51133778200330626</v>
      </c>
      <c r="M392" s="35"/>
      <c r="N392" s="29">
        <f>AVERAGE(E392:J392,L392)</f>
        <v>0.43248462493353362</v>
      </c>
    </row>
    <row r="393" spans="1:14">
      <c r="A393" s="30" t="s">
        <v>430</v>
      </c>
      <c r="B393" s="31" t="s">
        <v>423</v>
      </c>
      <c r="C393" s="32">
        <v>9</v>
      </c>
      <c r="D393" s="33" t="s">
        <v>7</v>
      </c>
      <c r="E393" s="34">
        <v>2.261069785026398E-2</v>
      </c>
      <c r="F393" s="35">
        <v>8.056701415363246E-2</v>
      </c>
      <c r="G393" s="35"/>
      <c r="H393" s="35">
        <v>2.9190992493744784E-2</v>
      </c>
      <c r="I393" s="35">
        <v>1.8466031667264363E-2</v>
      </c>
      <c r="J393" s="35">
        <v>6.8871935651807284E-2</v>
      </c>
      <c r="K393" s="35">
        <v>2.6576019777503089E-2</v>
      </c>
      <c r="L393" s="37">
        <v>0</v>
      </c>
      <c r="M393" s="35"/>
      <c r="N393" s="29">
        <f>AVERAGE(E393:K393)</f>
        <v>4.1047115265702663E-2</v>
      </c>
    </row>
    <row r="394" spans="1:14">
      <c r="A394" s="30" t="s">
        <v>431</v>
      </c>
      <c r="B394" s="31" t="s">
        <v>423</v>
      </c>
      <c r="C394" s="32">
        <v>10</v>
      </c>
      <c r="D394" s="33" t="s">
        <v>25</v>
      </c>
      <c r="E394" s="34">
        <v>2.0180417518875619E-2</v>
      </c>
      <c r="F394" s="35">
        <v>9.029607380193376E-2</v>
      </c>
      <c r="G394" s="35"/>
      <c r="H394" s="35">
        <v>3.1693077564637198E-2</v>
      </c>
      <c r="I394" s="35">
        <v>1.7465642400867846E-2</v>
      </c>
      <c r="J394" s="35">
        <v>6.8695304072721841E-2</v>
      </c>
      <c r="K394" s="35">
        <v>3.2138442521631644E-2</v>
      </c>
      <c r="L394" s="36">
        <v>3.1518394469505134E-2</v>
      </c>
      <c r="M394" s="35"/>
      <c r="N394" s="29">
        <f t="shared" ref="N394:N437" si="13">AVERAGE(E394:L394)</f>
        <v>4.1712478907167574E-2</v>
      </c>
    </row>
    <row r="395" spans="1:14">
      <c r="A395" s="30" t="s">
        <v>432</v>
      </c>
      <c r="B395" s="31" t="s">
        <v>423</v>
      </c>
      <c r="C395" s="32">
        <v>11</v>
      </c>
      <c r="D395" s="33" t="s">
        <v>27</v>
      </c>
      <c r="E395" s="34">
        <v>2.3599623956405125E-2</v>
      </c>
      <c r="F395" s="35">
        <v>8.0793183661734491E-2</v>
      </c>
      <c r="G395" s="35"/>
      <c r="H395" s="35">
        <v>4.3369474562135114E-2</v>
      </c>
      <c r="I395" s="35">
        <v>2.9849276086101849E-2</v>
      </c>
      <c r="J395" s="35">
        <v>6.6255000720636698E-2</v>
      </c>
      <c r="K395" s="35">
        <v>3.3374536464771322E-2</v>
      </c>
      <c r="L395" s="36">
        <v>5.3708530364362156E-2</v>
      </c>
      <c r="M395" s="35"/>
      <c r="N395" s="29">
        <f t="shared" si="13"/>
        <v>4.7278517973735244E-2</v>
      </c>
    </row>
    <row r="396" spans="1:14">
      <c r="A396" s="30" t="s">
        <v>433</v>
      </c>
      <c r="B396" s="31" t="s">
        <v>423</v>
      </c>
      <c r="C396" s="32">
        <v>12</v>
      </c>
      <c r="D396" s="33" t="s">
        <v>8</v>
      </c>
      <c r="E396" s="34">
        <v>5.10036565419381E-2</v>
      </c>
      <c r="F396" s="35">
        <v>8.6405013175886558E-2</v>
      </c>
      <c r="G396" s="35"/>
      <c r="H396" s="35">
        <v>3.1693077564637198E-2</v>
      </c>
      <c r="I396" s="35">
        <v>1.9509926742802029E-2</v>
      </c>
      <c r="J396" s="35">
        <v>9.6462186109867995E-2</v>
      </c>
      <c r="K396" s="35">
        <v>2.7812113720642771E-2</v>
      </c>
      <c r="L396" s="36">
        <v>1.2390389756943194E-2</v>
      </c>
      <c r="M396" s="35"/>
      <c r="N396" s="29">
        <f t="shared" si="13"/>
        <v>4.6468051944673974E-2</v>
      </c>
    </row>
    <row r="397" spans="1:14">
      <c r="A397" s="30" t="s">
        <v>434</v>
      </c>
      <c r="B397" s="31" t="s">
        <v>423</v>
      </c>
      <c r="C397" s="32">
        <v>13</v>
      </c>
      <c r="D397" s="33" t="s">
        <v>30</v>
      </c>
      <c r="E397" s="34">
        <v>0.14826424007475225</v>
      </c>
      <c r="F397" s="35">
        <v>0.32528543156696377</v>
      </c>
      <c r="G397" s="35"/>
      <c r="H397" s="35">
        <v>0.19766472060050042</v>
      </c>
      <c r="I397" s="35">
        <v>6.1150178281732387E-2</v>
      </c>
      <c r="J397" s="35">
        <v>0.30252046371053587</v>
      </c>
      <c r="K397" s="35">
        <v>0.15451174289245984</v>
      </c>
      <c r="L397" s="36">
        <v>8.5931162090168836E-2</v>
      </c>
      <c r="M397" s="35"/>
      <c r="N397" s="29">
        <f t="shared" si="13"/>
        <v>0.18218970560244477</v>
      </c>
    </row>
    <row r="398" spans="1:14">
      <c r="A398" s="30" t="s">
        <v>435</v>
      </c>
      <c r="B398" s="31" t="s">
        <v>423</v>
      </c>
      <c r="C398" s="32">
        <v>14</v>
      </c>
      <c r="D398" s="33" t="s">
        <v>32</v>
      </c>
      <c r="E398" s="34">
        <v>0.35672857744962289</v>
      </c>
      <c r="F398" s="35">
        <v>0.42422453321855758</v>
      </c>
      <c r="G398" s="35"/>
      <c r="H398" s="35">
        <v>0.2635529608006672</v>
      </c>
      <c r="I398" s="35">
        <v>0.15279097648300591</v>
      </c>
      <c r="J398" s="35">
        <v>0.46716121718602838</v>
      </c>
      <c r="K398" s="35">
        <v>0.23671199011124849</v>
      </c>
      <c r="L398" s="36">
        <v>0.10963768863035313</v>
      </c>
      <c r="M398" s="35"/>
      <c r="N398" s="29">
        <f t="shared" si="13"/>
        <v>0.28725827769706908</v>
      </c>
    </row>
    <row r="399" spans="1:14">
      <c r="A399" s="30" t="s">
        <v>436</v>
      </c>
      <c r="B399" s="31" t="s">
        <v>423</v>
      </c>
      <c r="C399" s="32">
        <v>15</v>
      </c>
      <c r="D399" s="33" t="s">
        <v>34</v>
      </c>
      <c r="E399" s="34">
        <v>0.31397567010588628</v>
      </c>
      <c r="F399" s="35">
        <v>0.32754230301080794</v>
      </c>
      <c r="G399" s="35"/>
      <c r="H399" s="35">
        <v>0.18432026688907424</v>
      </c>
      <c r="I399" s="35">
        <v>7.4090370633280903E-2</v>
      </c>
      <c r="J399" s="35">
        <v>0.30006008334579465</v>
      </c>
      <c r="K399" s="35">
        <v>0.15389369592089</v>
      </c>
      <c r="L399" s="36">
        <v>4.9769154360684568E-2</v>
      </c>
      <c r="M399" s="35"/>
      <c r="N399" s="29">
        <f t="shared" si="13"/>
        <v>0.20052164918091697</v>
      </c>
    </row>
    <row r="400" spans="1:14">
      <c r="A400" s="30" t="s">
        <v>437</v>
      </c>
      <c r="B400" s="31" t="s">
        <v>423</v>
      </c>
      <c r="C400" s="32">
        <v>16</v>
      </c>
      <c r="D400" s="33" t="s">
        <v>36</v>
      </c>
      <c r="E400" s="34">
        <v>1.1687804403403571E-2</v>
      </c>
      <c r="F400" s="35">
        <v>4.857885998003237E-2</v>
      </c>
      <c r="G400" s="35"/>
      <c r="H400" s="35">
        <v>0.15262718932443703</v>
      </c>
      <c r="I400" s="35">
        <v>4.6551395849367622E-3</v>
      </c>
      <c r="J400" s="35">
        <v>0.25760489689140337</v>
      </c>
      <c r="K400" s="35">
        <v>7.2311495673671206E-2</v>
      </c>
      <c r="L400" s="36">
        <v>3.6194694750110286E-2</v>
      </c>
      <c r="M400" s="35"/>
      <c r="N400" s="29">
        <f t="shared" si="13"/>
        <v>8.3380011515427802E-2</v>
      </c>
    </row>
    <row r="401" spans="1:14">
      <c r="A401" s="30" t="s">
        <v>438</v>
      </c>
      <c r="B401" s="31" t="s">
        <v>423</v>
      </c>
      <c r="C401" s="32">
        <v>17</v>
      </c>
      <c r="D401" s="33" t="s">
        <v>38</v>
      </c>
      <c r="E401" s="34">
        <v>4.9354890314937387E-2</v>
      </c>
      <c r="F401" s="35">
        <v>0.13584724748787649</v>
      </c>
      <c r="G401" s="35"/>
      <c r="H401" s="35">
        <v>6.58882402001668E-2</v>
      </c>
      <c r="I401" s="35">
        <v>2.6036766633549847E-2</v>
      </c>
      <c r="J401" s="35">
        <v>8.68383014648655E-2</v>
      </c>
      <c r="K401" s="35">
        <v>8.8380716934487027E-2</v>
      </c>
      <c r="L401" s="36">
        <v>3.67825363168841E-2</v>
      </c>
      <c r="M401" s="35"/>
      <c r="N401" s="29">
        <f t="shared" si="13"/>
        <v>6.9875528478966734E-2</v>
      </c>
    </row>
    <row r="402" spans="1:14">
      <c r="A402" s="30" t="s">
        <v>439</v>
      </c>
      <c r="B402" s="31" t="s">
        <v>423</v>
      </c>
      <c r="C402" s="32">
        <v>18</v>
      </c>
      <c r="D402" s="33" t="s">
        <v>40</v>
      </c>
      <c r="E402" s="34">
        <v>0.16247973440962529</v>
      </c>
      <c r="F402" s="35">
        <v>0.46139691804673566</v>
      </c>
      <c r="G402" s="35"/>
      <c r="H402" s="35">
        <v>0.2085070892410342</v>
      </c>
      <c r="I402" s="35">
        <v>0.11307184558735925</v>
      </c>
      <c r="J402" s="35">
        <v>0.16710288015388933</v>
      </c>
      <c r="K402" s="35">
        <v>0.23300370828182942</v>
      </c>
      <c r="L402" s="36">
        <v>0.17080725532226296</v>
      </c>
      <c r="M402" s="35"/>
      <c r="N402" s="29">
        <f t="shared" si="13"/>
        <v>0.21662420443467661</v>
      </c>
    </row>
    <row r="403" spans="1:14">
      <c r="A403" s="30" t="s">
        <v>440</v>
      </c>
      <c r="B403" s="31" t="s">
        <v>423</v>
      </c>
      <c r="C403" s="32">
        <v>19</v>
      </c>
      <c r="D403" s="33" t="s">
        <v>42</v>
      </c>
      <c r="E403" s="34">
        <v>0.38781761475940113</v>
      </c>
      <c r="F403" s="35">
        <v>0.33635890437788563</v>
      </c>
      <c r="G403" s="35"/>
      <c r="H403" s="35">
        <v>0.20100083402835697</v>
      </c>
      <c r="I403" s="35">
        <v>7.0774749445834909E-2</v>
      </c>
      <c r="J403" s="35">
        <v>0.31047182742408458</v>
      </c>
      <c r="K403" s="35">
        <v>0.17305315203955501</v>
      </c>
      <c r="L403" s="36">
        <v>7.7055401140977989E-2</v>
      </c>
      <c r="M403" s="35"/>
      <c r="N403" s="29">
        <f t="shared" si="13"/>
        <v>0.22236178331658521</v>
      </c>
    </row>
    <row r="404" spans="1:14">
      <c r="A404" s="30" t="s">
        <v>441</v>
      </c>
      <c r="B404" s="31" t="s">
        <v>423</v>
      </c>
      <c r="C404" s="32">
        <v>20</v>
      </c>
      <c r="D404" s="33" t="s">
        <v>44</v>
      </c>
      <c r="E404" s="34">
        <v>9.8927473201230187E-3</v>
      </c>
      <c r="F404" s="35">
        <v>0.12833218185666298</v>
      </c>
      <c r="G404" s="35"/>
      <c r="H404" s="35">
        <v>0.17931609674728941</v>
      </c>
      <c r="I404" s="35">
        <v>0.13230862008317565</v>
      </c>
      <c r="J404" s="35">
        <v>0.14617352700349528</v>
      </c>
      <c r="K404" s="35">
        <v>6.8603213844252164E-2</v>
      </c>
      <c r="L404" s="36">
        <v>7.0947384651568746E-2</v>
      </c>
      <c r="M404" s="35"/>
      <c r="N404" s="29">
        <f t="shared" si="13"/>
        <v>0.10508196735808105</v>
      </c>
    </row>
    <row r="405" spans="1:14">
      <c r="A405" s="30" t="s">
        <v>442</v>
      </c>
      <c r="B405" s="31" t="s">
        <v>423</v>
      </c>
      <c r="C405" s="32">
        <v>21</v>
      </c>
      <c r="D405" s="33" t="s">
        <v>46</v>
      </c>
      <c r="E405" s="34">
        <v>0.15348294172146884</v>
      </c>
      <c r="F405" s="35">
        <v>0.24949145477334786</v>
      </c>
      <c r="G405" s="35"/>
      <c r="H405" s="35">
        <v>0.21684737281067556</v>
      </c>
      <c r="I405" s="35">
        <v>0.14107299676176624</v>
      </c>
      <c r="J405" s="35">
        <v>0.16418513258232864</v>
      </c>
      <c r="K405" s="35">
        <v>0.25030902348578493</v>
      </c>
      <c r="L405" s="36">
        <v>1.6800003785686426E-2</v>
      </c>
      <c r="M405" s="35"/>
      <c r="N405" s="29">
        <f t="shared" si="13"/>
        <v>0.17031270370300836</v>
      </c>
    </row>
    <row r="406" spans="1:14">
      <c r="A406" s="30" t="s">
        <v>443</v>
      </c>
      <c r="B406" s="31" t="s">
        <v>423</v>
      </c>
      <c r="C406" s="32">
        <v>22</v>
      </c>
      <c r="D406" s="33" t="s">
        <v>48</v>
      </c>
      <c r="E406" s="34">
        <v>4.0454844415217094E-2</v>
      </c>
      <c r="F406" s="35">
        <v>8.890243648340812E-2</v>
      </c>
      <c r="G406" s="35"/>
      <c r="H406" s="35">
        <v>7.8398665554628863E-2</v>
      </c>
      <c r="I406" s="35">
        <v>8.3984124259879209E-2</v>
      </c>
      <c r="J406" s="35">
        <v>5.9199776493885616E-2</v>
      </c>
      <c r="K406" s="35">
        <v>4.0173053152039555E-2</v>
      </c>
      <c r="L406" s="36">
        <v>3.884568807621578E-2</v>
      </c>
      <c r="M406" s="35"/>
      <c r="N406" s="29">
        <f t="shared" si="13"/>
        <v>6.1422655490753472E-2</v>
      </c>
    </row>
    <row r="407" spans="1:14">
      <c r="A407" s="30" t="s">
        <v>444</v>
      </c>
      <c r="B407" s="31" t="s">
        <v>423</v>
      </c>
      <c r="C407" s="32">
        <v>23</v>
      </c>
      <c r="D407" s="33" t="s">
        <v>50</v>
      </c>
      <c r="E407" s="34">
        <v>6.4630165940427128E-3</v>
      </c>
      <c r="F407" s="35">
        <v>2.3029618051707747E-2</v>
      </c>
      <c r="G407" s="35"/>
      <c r="H407" s="35">
        <v>1.1676396997497916E-2</v>
      </c>
      <c r="I407" s="35">
        <v>1.7122121104170562E-2</v>
      </c>
      <c r="J407" s="35">
        <v>1.8753673552380681E-2</v>
      </c>
      <c r="K407" s="35">
        <v>2.4103831891223733E-2</v>
      </c>
      <c r="L407" s="36">
        <v>1.9305681294675559E-3</v>
      </c>
      <c r="M407" s="35"/>
      <c r="N407" s="29">
        <f t="shared" si="13"/>
        <v>1.4725603760070132E-2</v>
      </c>
    </row>
    <row r="408" spans="1:14">
      <c r="A408" s="30" t="s">
        <v>445</v>
      </c>
      <c r="B408" s="31" t="s">
        <v>423</v>
      </c>
      <c r="C408" s="32">
        <v>24</v>
      </c>
      <c r="D408" s="33" t="s">
        <v>52</v>
      </c>
      <c r="E408" s="34">
        <v>6.5369617559579499E-2</v>
      </c>
      <c r="F408" s="35">
        <v>3.5521254368499365E-2</v>
      </c>
      <c r="G408" s="35"/>
      <c r="H408" s="35">
        <v>9.9249374478732277E-2</v>
      </c>
      <c r="I408" s="35">
        <v>7.3742912979972416E-2</v>
      </c>
      <c r="J408" s="35">
        <v>8.5244049640194497E-2</v>
      </c>
      <c r="K408" s="35">
        <v>0.1526576019777503</v>
      </c>
      <c r="L408" s="36">
        <v>2.9731942404885525E-2</v>
      </c>
      <c r="M408" s="35"/>
      <c r="N408" s="29">
        <f t="shared" si="13"/>
        <v>7.7359536201373397E-2</v>
      </c>
    </row>
    <row r="409" spans="1:14">
      <c r="A409" s="30" t="s">
        <v>446</v>
      </c>
      <c r="B409" s="31" t="s">
        <v>423</v>
      </c>
      <c r="C409" s="32">
        <v>25</v>
      </c>
      <c r="D409" s="33" t="s">
        <v>54</v>
      </c>
      <c r="E409" s="34">
        <v>0.13208413788930995</v>
      </c>
      <c r="F409" s="35">
        <v>0.16356581923400573</v>
      </c>
      <c r="G409" s="35"/>
      <c r="H409" s="35">
        <v>0.13678065054211844</v>
      </c>
      <c r="I409" s="35">
        <v>9.74222490010863E-2</v>
      </c>
      <c r="J409" s="35">
        <v>0.15691645184986189</v>
      </c>
      <c r="K409" s="35">
        <v>0.27070457354758964</v>
      </c>
      <c r="L409" s="36">
        <v>6.4201753505598466E-2</v>
      </c>
      <c r="M409" s="35"/>
      <c r="N409" s="29">
        <f t="shared" si="13"/>
        <v>0.14595366222422435</v>
      </c>
    </row>
    <row r="410" spans="1:14">
      <c r="A410" s="30" t="s">
        <v>447</v>
      </c>
      <c r="B410" s="31" t="s">
        <v>423</v>
      </c>
      <c r="C410" s="40"/>
      <c r="D410" s="41" t="s">
        <v>55</v>
      </c>
      <c r="E410" s="42">
        <v>2.4745560678989516</v>
      </c>
      <c r="F410" s="43">
        <v>4.2314400123144864</v>
      </c>
      <c r="G410" s="43"/>
      <c r="H410" s="43">
        <v>2.7898248540450381</v>
      </c>
      <c r="I410" s="43">
        <v>1.7746488429191711</v>
      </c>
      <c r="J410" s="43">
        <v>3.6203642737647797</v>
      </c>
      <c r="K410" s="43">
        <v>2.4122373300370827</v>
      </c>
      <c r="L410" s="44">
        <v>1.578271124984993</v>
      </c>
      <c r="M410" s="43"/>
      <c r="N410" s="45">
        <f t="shared" si="13"/>
        <v>2.6973346437092149</v>
      </c>
    </row>
    <row r="411" spans="1:14" ht="12.75" customHeight="1">
      <c r="A411" s="38"/>
      <c r="B411" s="39"/>
      <c r="C411" s="32" t="s">
        <v>448</v>
      </c>
      <c r="D411" s="49" t="s">
        <v>449</v>
      </c>
      <c r="E411" s="50"/>
      <c r="F411" s="51"/>
      <c r="G411" s="51"/>
      <c r="H411" s="51"/>
      <c r="I411" s="51"/>
      <c r="J411" s="51"/>
      <c r="K411" s="51"/>
      <c r="L411" s="52"/>
      <c r="M411" s="51"/>
      <c r="N411" s="29"/>
    </row>
    <row r="412" spans="1:14" ht="12.75" customHeight="1">
      <c r="A412" s="30"/>
      <c r="B412" s="31"/>
      <c r="C412" s="32">
        <v>1</v>
      </c>
      <c r="D412" s="33" t="s">
        <v>15</v>
      </c>
      <c r="E412" s="34">
        <v>0</v>
      </c>
      <c r="F412" s="35">
        <v>7.041994467490291E-2</v>
      </c>
      <c r="G412" s="35"/>
      <c r="H412" s="35">
        <v>2.4186822351959968E-2</v>
      </c>
      <c r="I412" s="35">
        <v>9.8397080760725727E-3</v>
      </c>
      <c r="J412" s="35">
        <v>3.5789514971340024E-2</v>
      </c>
      <c r="K412" s="35">
        <v>2.9048207663782449E-2</v>
      </c>
      <c r="L412" s="36">
        <v>9.894143079679184E-4</v>
      </c>
      <c r="M412" s="35"/>
      <c r="N412" s="29">
        <f>AVERAGE(E412:L412)</f>
        <v>2.4324801720860833E-2</v>
      </c>
    </row>
    <row r="413" spans="1:14">
      <c r="A413" s="30" t="s">
        <v>450</v>
      </c>
      <c r="B413" s="31" t="s">
        <v>451</v>
      </c>
      <c r="C413" s="32">
        <v>2</v>
      </c>
      <c r="D413" s="33" t="s">
        <v>0</v>
      </c>
      <c r="E413" s="37">
        <v>0</v>
      </c>
      <c r="F413" s="35">
        <v>8.9204442337032216E-2</v>
      </c>
      <c r="G413" s="35"/>
      <c r="H413" s="35">
        <v>3.0025020850708923E-2</v>
      </c>
      <c r="I413" s="35">
        <v>9.8397080760725727E-3</v>
      </c>
      <c r="J413" s="35">
        <v>3.6228478321614528E-2</v>
      </c>
      <c r="K413" s="35">
        <v>5.1297898640296664E-2</v>
      </c>
      <c r="L413" s="36">
        <v>9.3096212728478837E-3</v>
      </c>
      <c r="M413" s="35"/>
      <c r="N413" s="29">
        <f>AVERAGE(F413:L413)</f>
        <v>3.7650861583095462E-2</v>
      </c>
    </row>
    <row r="414" spans="1:14">
      <c r="A414" s="30" t="s">
        <v>452</v>
      </c>
      <c r="B414" s="31" t="s">
        <v>451</v>
      </c>
      <c r="C414" s="32">
        <v>3</v>
      </c>
      <c r="D414" s="33" t="s">
        <v>1</v>
      </c>
      <c r="E414" s="34">
        <v>1.8017624601304332E-2</v>
      </c>
      <c r="F414" s="37">
        <v>0</v>
      </c>
      <c r="G414" s="35"/>
      <c r="H414" s="35">
        <v>0.10091743119266056</v>
      </c>
      <c r="I414" s="35">
        <v>2.3552448247414867E-2</v>
      </c>
      <c r="J414" s="35">
        <v>6.5682341524691254E-2</v>
      </c>
      <c r="K414" s="35">
        <v>8.6526576019777507E-2</v>
      </c>
      <c r="L414" s="36">
        <v>1.4286713054103678E-2</v>
      </c>
      <c r="M414" s="35"/>
      <c r="N414" s="29">
        <f>AVERAGE(E414,H414:L414)</f>
        <v>5.1497189106658701E-2</v>
      </c>
    </row>
    <row r="415" spans="1:14">
      <c r="A415" s="30" t="s">
        <v>453</v>
      </c>
      <c r="B415" s="31" t="s">
        <v>451</v>
      </c>
      <c r="C415" s="32">
        <v>4</v>
      </c>
      <c r="D415" s="33" t="s">
        <v>2</v>
      </c>
      <c r="E415" s="34">
        <v>3.5615473508817552E-2</v>
      </c>
      <c r="F415" s="35">
        <v>7.5598909141536816E-2</v>
      </c>
      <c r="G415" s="35"/>
      <c r="H415" s="35">
        <v>3.1693077564637198E-2</v>
      </c>
      <c r="I415" s="35">
        <v>1.3027510926468467E-2</v>
      </c>
      <c r="J415" s="35">
        <v>4.2349432487911093E-2</v>
      </c>
      <c r="K415" s="35">
        <v>2.5339925834363411E-2</v>
      </c>
      <c r="L415" s="36">
        <v>2.1480403256590883E-2</v>
      </c>
      <c r="M415" s="35"/>
      <c r="N415" s="29">
        <f>AVERAGE(E415:L415)</f>
        <v>3.5014961817189348E-2</v>
      </c>
    </row>
    <row r="416" spans="1:14">
      <c r="A416" s="30" t="s">
        <v>454</v>
      </c>
      <c r="B416" s="31" t="s">
        <v>451</v>
      </c>
      <c r="C416" s="32">
        <v>5</v>
      </c>
      <c r="D416" s="33" t="s">
        <v>3</v>
      </c>
      <c r="E416" s="34">
        <v>1.2688065986012567E-2</v>
      </c>
      <c r="F416" s="35">
        <v>0.12578602366120595</v>
      </c>
      <c r="G416" s="58"/>
      <c r="H416" s="37">
        <v>0</v>
      </c>
      <c r="I416" s="35">
        <v>4.9573998321977092E-2</v>
      </c>
      <c r="J416" s="35">
        <v>4.0977574439047017E-2</v>
      </c>
      <c r="K416" s="35">
        <v>6.7367119901112479E-2</v>
      </c>
      <c r="L416" s="36">
        <v>7.181037666134224E-2</v>
      </c>
      <c r="M416" s="58"/>
      <c r="N416" s="29">
        <f>AVERAGE(E416:F416,I416:L416)</f>
        <v>6.1367193161782886E-2</v>
      </c>
    </row>
    <row r="417" spans="1:14">
      <c r="A417" s="30" t="s">
        <v>455</v>
      </c>
      <c r="B417" s="31" t="s">
        <v>451</v>
      </c>
      <c r="C417" s="32">
        <v>6</v>
      </c>
      <c r="D417" s="33" t="s">
        <v>4</v>
      </c>
      <c r="E417" s="34">
        <v>9.9720909613277026E-3</v>
      </c>
      <c r="F417" s="35">
        <v>7.3532863807522844E-2</v>
      </c>
      <c r="G417" s="35"/>
      <c r="H417" s="35">
        <v>4.1701417848206829E-2</v>
      </c>
      <c r="I417" s="37">
        <v>0</v>
      </c>
      <c r="J417" s="35">
        <v>3.6395274083808236E-2</v>
      </c>
      <c r="K417" s="35">
        <v>3.1520395550061801E-2</v>
      </c>
      <c r="L417" s="36">
        <v>4.0897121197645075E-2</v>
      </c>
      <c r="M417" s="35"/>
      <c r="N417" s="29">
        <f>AVERAGE(E417:H417,J417:L417)</f>
        <v>3.9003193908095417E-2</v>
      </c>
    </row>
    <row r="418" spans="1:14">
      <c r="A418" s="30" t="s">
        <v>456</v>
      </c>
      <c r="B418" s="31" t="s">
        <v>451</v>
      </c>
      <c r="C418" s="32">
        <v>7</v>
      </c>
      <c r="D418" s="33" t="s">
        <v>5</v>
      </c>
      <c r="E418" s="34">
        <v>1.7028260886618112E-2</v>
      </c>
      <c r="F418" s="35">
        <v>6.9091743425307203E-2</v>
      </c>
      <c r="G418" s="35"/>
      <c r="H418" s="35">
        <v>2.5020850708924104E-2</v>
      </c>
      <c r="I418" s="35">
        <v>9.678966120702414E-3</v>
      </c>
      <c r="J418" s="37">
        <v>0</v>
      </c>
      <c r="K418" s="35">
        <v>2.0395550061804699E-2</v>
      </c>
      <c r="L418" s="36">
        <v>1.3690171946994295E-2</v>
      </c>
      <c r="M418" s="35"/>
      <c r="N418" s="29">
        <f>AVERAGE(E418:I418,K418:L418)</f>
        <v>2.581759052505847E-2</v>
      </c>
    </row>
    <row r="419" spans="1:14">
      <c r="A419" s="30" t="s">
        <v>457</v>
      </c>
      <c r="B419" s="31" t="s">
        <v>451</v>
      </c>
      <c r="C419" s="32">
        <v>8</v>
      </c>
      <c r="D419" s="33" t="s">
        <v>6</v>
      </c>
      <c r="E419" s="34">
        <v>0.28750172956880682</v>
      </c>
      <c r="F419" s="35">
        <v>0.50858349904036992</v>
      </c>
      <c r="G419" s="35"/>
      <c r="H419" s="35">
        <v>0.51125938281901584</v>
      </c>
      <c r="I419" s="35">
        <v>0.4727383326260261</v>
      </c>
      <c r="J419" s="35">
        <v>0.36062955156450671</v>
      </c>
      <c r="K419" s="37">
        <v>0</v>
      </c>
      <c r="L419" s="36">
        <v>0.4795060791588171</v>
      </c>
      <c r="M419" s="35"/>
      <c r="N419" s="29">
        <f>AVERAGE(E419:J419,L419)</f>
        <v>0.43670309579625705</v>
      </c>
    </row>
    <row r="420" spans="1:14">
      <c r="A420" s="30" t="s">
        <v>458</v>
      </c>
      <c r="B420" s="31" t="s">
        <v>451</v>
      </c>
      <c r="C420" s="32">
        <v>9</v>
      </c>
      <c r="D420" s="33" t="s">
        <v>7</v>
      </c>
      <c r="E420" s="34">
        <v>9.1660436023387991E-3</v>
      </c>
      <c r="F420" s="35">
        <v>5.8723313640239007E-2</v>
      </c>
      <c r="G420" s="35"/>
      <c r="H420" s="35">
        <v>2.0850708924103414E-2</v>
      </c>
      <c r="I420" s="35">
        <v>8.9124108634356779E-3</v>
      </c>
      <c r="J420" s="35">
        <v>4.0138966046431593E-2</v>
      </c>
      <c r="K420" s="35">
        <v>1.8541409147095178E-2</v>
      </c>
      <c r="L420" s="37">
        <v>0</v>
      </c>
      <c r="M420" s="35"/>
      <c r="N420" s="29">
        <f>AVERAGE(E420:K420)</f>
        <v>2.6055475370607279E-2</v>
      </c>
    </row>
    <row r="421" spans="1:14">
      <c r="A421" s="30" t="s">
        <v>459</v>
      </c>
      <c r="B421" s="31" t="s">
        <v>451</v>
      </c>
      <c r="C421" s="32">
        <v>10</v>
      </c>
      <c r="D421" s="33" t="s">
        <v>25</v>
      </c>
      <c r="E421" s="34">
        <v>1.1770509594807107E-2</v>
      </c>
      <c r="F421" s="35">
        <v>6.780078048131602E-2</v>
      </c>
      <c r="G421" s="35"/>
      <c r="H421" s="35">
        <v>2.6688907422852376E-2</v>
      </c>
      <c r="I421" s="35">
        <v>1.6199045058255687E-2</v>
      </c>
      <c r="J421" s="35">
        <v>3.8500373002785707E-2</v>
      </c>
      <c r="K421" s="35">
        <v>1.9159456118665017E-2</v>
      </c>
      <c r="L421" s="36">
        <v>2.0030675754484455E-2</v>
      </c>
      <c r="M421" s="35"/>
      <c r="N421" s="29">
        <f t="shared" ref="N421:N436" si="14">AVERAGE(E421:L421)</f>
        <v>2.8592821061880908E-2</v>
      </c>
    </row>
    <row r="422" spans="1:14">
      <c r="A422" s="30" t="s">
        <v>460</v>
      </c>
      <c r="B422" s="31" t="s">
        <v>451</v>
      </c>
      <c r="C422" s="32">
        <v>11</v>
      </c>
      <c r="D422" s="33" t="s">
        <v>27</v>
      </c>
      <c r="E422" s="34">
        <v>1.1886230080145903E-2</v>
      </c>
      <c r="F422" s="35">
        <v>5.8730776158385324E-2</v>
      </c>
      <c r="G422" s="35"/>
      <c r="H422" s="35">
        <v>2.9190992493744784E-2</v>
      </c>
      <c r="I422" s="35">
        <v>2.2550416910538339E-2</v>
      </c>
      <c r="J422" s="35">
        <v>3.9552727088592747E-2</v>
      </c>
      <c r="K422" s="35">
        <v>2.3485784919653897E-2</v>
      </c>
      <c r="L422" s="36">
        <v>5.097294968896092E-2</v>
      </c>
      <c r="M422" s="35"/>
      <c r="N422" s="29">
        <f t="shared" si="14"/>
        <v>3.3767125334288842E-2</v>
      </c>
    </row>
    <row r="423" spans="1:14">
      <c r="A423" s="30" t="s">
        <v>461</v>
      </c>
      <c r="B423" s="31" t="s">
        <v>451</v>
      </c>
      <c r="C423" s="32">
        <v>12</v>
      </c>
      <c r="D423" s="33" t="s">
        <v>8</v>
      </c>
      <c r="E423" s="34">
        <v>2.238552517326298E-2</v>
      </c>
      <c r="F423" s="35">
        <v>7.3940643433740461E-2</v>
      </c>
      <c r="G423" s="35"/>
      <c r="H423" s="35">
        <v>2.3352793994995832E-2</v>
      </c>
      <c r="I423" s="35">
        <v>1.6720652322752529E-2</v>
      </c>
      <c r="J423" s="35">
        <v>6.6898894710147164E-2</v>
      </c>
      <c r="K423" s="35">
        <v>2.1631644004944377E-2</v>
      </c>
      <c r="L423" s="36">
        <v>1.1020100167243686E-2</v>
      </c>
      <c r="M423" s="35"/>
      <c r="N423" s="29">
        <f t="shared" si="14"/>
        <v>3.370717911529815E-2</v>
      </c>
    </row>
    <row r="424" spans="1:14">
      <c r="A424" s="30" t="s">
        <v>462</v>
      </c>
      <c r="B424" s="31" t="s">
        <v>451</v>
      </c>
      <c r="C424" s="32">
        <v>13</v>
      </c>
      <c r="D424" s="33" t="s">
        <v>30</v>
      </c>
      <c r="E424" s="34">
        <v>0.1253312679890074</v>
      </c>
      <c r="F424" s="35">
        <v>0.29121094763508343</v>
      </c>
      <c r="G424" s="35"/>
      <c r="H424" s="35">
        <v>0.15679733110925773</v>
      </c>
      <c r="I424" s="35">
        <v>5.6222130120708785E-2</v>
      </c>
      <c r="J424" s="35">
        <v>0.22686172575370286</v>
      </c>
      <c r="K424" s="35">
        <v>0.13102595797280595</v>
      </c>
      <c r="L424" s="36">
        <v>4.7028012712736628E-2</v>
      </c>
      <c r="M424" s="35"/>
      <c r="N424" s="29">
        <f t="shared" si="14"/>
        <v>0.14778248189904325</v>
      </c>
    </row>
    <row r="425" spans="1:14">
      <c r="A425" s="30" t="s">
        <v>463</v>
      </c>
      <c r="B425" s="31" t="s">
        <v>451</v>
      </c>
      <c r="C425" s="32">
        <v>14</v>
      </c>
      <c r="D425" s="33" t="s">
        <v>32</v>
      </c>
      <c r="E425" s="34">
        <v>0.3468404819061387</v>
      </c>
      <c r="F425" s="35">
        <v>0.44354003641424827</v>
      </c>
      <c r="G425" s="35"/>
      <c r="H425" s="35">
        <v>0.27856547122602171</v>
      </c>
      <c r="I425" s="35">
        <v>0.22712916965876931</v>
      </c>
      <c r="J425" s="35">
        <v>0.43340491825031113</v>
      </c>
      <c r="K425" s="35">
        <v>0.27626699629171819</v>
      </c>
      <c r="L425" s="36">
        <v>0.13918619206831404</v>
      </c>
      <c r="M425" s="35"/>
      <c r="N425" s="29">
        <f t="shared" si="14"/>
        <v>0.30641903797364595</v>
      </c>
    </row>
    <row r="426" spans="1:14">
      <c r="A426" s="30" t="s">
        <v>464</v>
      </c>
      <c r="B426" s="31" t="s">
        <v>451</v>
      </c>
      <c r="C426" s="32">
        <v>15</v>
      </c>
      <c r="D426" s="33" t="s">
        <v>34</v>
      </c>
      <c r="E426" s="34">
        <v>0.22437113030423494</v>
      </c>
      <c r="F426" s="35">
        <v>0.2751286939390632</v>
      </c>
      <c r="G426" s="35"/>
      <c r="H426" s="35">
        <v>0.1359466221851543</v>
      </c>
      <c r="I426" s="35">
        <v>5.9314410564791746E-2</v>
      </c>
      <c r="J426" s="35">
        <v>0.20228973358932681</v>
      </c>
      <c r="K426" s="35">
        <v>0.14215080346106304</v>
      </c>
      <c r="L426" s="36">
        <v>5.0169760289128736E-2</v>
      </c>
      <c r="M426" s="35"/>
      <c r="N426" s="29">
        <f t="shared" si="14"/>
        <v>0.1556244506189661</v>
      </c>
    </row>
    <row r="427" spans="1:14">
      <c r="A427" s="30" t="s">
        <v>465</v>
      </c>
      <c r="B427" s="31" t="s">
        <v>451</v>
      </c>
      <c r="C427" s="32">
        <v>16</v>
      </c>
      <c r="D427" s="33" t="s">
        <v>36</v>
      </c>
      <c r="E427" s="34">
        <v>3.5369652225171948E-3</v>
      </c>
      <c r="F427" s="35">
        <v>3.2322574984816721E-2</v>
      </c>
      <c r="G427" s="35"/>
      <c r="H427" s="35">
        <v>0.12260216847372812</v>
      </c>
      <c r="I427" s="35">
        <v>6.6230353855937316E-3</v>
      </c>
      <c r="J427" s="35">
        <v>0.16604310014682372</v>
      </c>
      <c r="K427" s="35">
        <v>4.8207663782447466E-2</v>
      </c>
      <c r="L427" s="36">
        <v>2.6734876306457083E-2</v>
      </c>
      <c r="M427" s="35"/>
      <c r="N427" s="29">
        <f t="shared" si="14"/>
        <v>5.8010054900340578E-2</v>
      </c>
    </row>
    <row r="428" spans="1:14">
      <c r="A428" s="30" t="s">
        <v>466</v>
      </c>
      <c r="B428" s="31" t="s">
        <v>451</v>
      </c>
      <c r="C428" s="32">
        <v>17</v>
      </c>
      <c r="D428" s="33" t="s">
        <v>38</v>
      </c>
      <c r="E428" s="34">
        <v>2.7121982033144927E-2</v>
      </c>
      <c r="F428" s="35">
        <v>0.15105497798133552</v>
      </c>
      <c r="G428" s="35"/>
      <c r="H428" s="35">
        <v>5.0041701417848208E-2</v>
      </c>
      <c r="I428" s="35">
        <v>3.2285080523141774E-2</v>
      </c>
      <c r="J428" s="35">
        <v>4.5501725734009381E-2</v>
      </c>
      <c r="K428" s="35">
        <v>9.3943139678615589E-2</v>
      </c>
      <c r="L428" s="36">
        <v>4.6615795847661685E-2</v>
      </c>
      <c r="M428" s="35"/>
      <c r="N428" s="29">
        <f t="shared" si="14"/>
        <v>6.3794914745108164E-2</v>
      </c>
    </row>
    <row r="429" spans="1:14">
      <c r="A429" s="30" t="s">
        <v>467</v>
      </c>
      <c r="B429" s="31" t="s">
        <v>451</v>
      </c>
      <c r="C429" s="32">
        <v>18</v>
      </c>
      <c r="D429" s="33" t="s">
        <v>40</v>
      </c>
      <c r="E429" s="34">
        <v>0.17801913391650348</v>
      </c>
      <c r="F429" s="35">
        <v>0.45133829988766183</v>
      </c>
      <c r="G429" s="35"/>
      <c r="H429" s="35">
        <v>0.24353628023352794</v>
      </c>
      <c r="I429" s="35">
        <v>0.13025986769787401</v>
      </c>
      <c r="J429" s="35">
        <v>0.15052489910967734</v>
      </c>
      <c r="K429" s="35">
        <v>0.34239802224969096</v>
      </c>
      <c r="L429" s="36">
        <v>0.16266346809592488</v>
      </c>
      <c r="M429" s="35"/>
      <c r="N429" s="29">
        <f t="shared" si="14"/>
        <v>0.23696285302726577</v>
      </c>
    </row>
    <row r="430" spans="1:14">
      <c r="A430" s="30" t="s">
        <v>468</v>
      </c>
      <c r="B430" s="31" t="s">
        <v>451</v>
      </c>
      <c r="C430" s="32">
        <v>19</v>
      </c>
      <c r="D430" s="33" t="s">
        <v>42</v>
      </c>
      <c r="E430" s="34">
        <v>0.28727607887874396</v>
      </c>
      <c r="F430" s="35">
        <v>0.38064147306278495</v>
      </c>
      <c r="G430" s="35"/>
      <c r="H430" s="35">
        <v>0.19933277731442872</v>
      </c>
      <c r="I430" s="35">
        <v>8.6770446473396726E-2</v>
      </c>
      <c r="J430" s="35">
        <v>0.24126861977243666</v>
      </c>
      <c r="K430" s="35">
        <v>0.19530284301606923</v>
      </c>
      <c r="L430" s="36">
        <v>7.0076369032540262E-2</v>
      </c>
      <c r="M430" s="35"/>
      <c r="N430" s="29">
        <f t="shared" si="14"/>
        <v>0.20866694393577154</v>
      </c>
    </row>
    <row r="431" spans="1:14">
      <c r="A431" s="30" t="s">
        <v>469</v>
      </c>
      <c r="B431" s="31" t="s">
        <v>451</v>
      </c>
      <c r="C431" s="32">
        <v>20</v>
      </c>
      <c r="D431" s="33" t="s">
        <v>44</v>
      </c>
      <c r="E431" s="34">
        <v>6.1378772479119019E-3</v>
      </c>
      <c r="F431" s="35">
        <v>9.9577881423487946E-2</v>
      </c>
      <c r="G431" s="35"/>
      <c r="H431" s="35">
        <v>0.15929941618015012</v>
      </c>
      <c r="I431" s="35">
        <v>0.10906363565041435</v>
      </c>
      <c r="J431" s="35">
        <v>7.6009206496746612E-2</v>
      </c>
      <c r="K431" s="35">
        <v>5.3152039555006178E-2</v>
      </c>
      <c r="L431" s="36">
        <v>0.10736115113862459</v>
      </c>
      <c r="M431" s="35"/>
      <c r="N431" s="29">
        <f t="shared" si="14"/>
        <v>8.7228743956048807E-2</v>
      </c>
    </row>
    <row r="432" spans="1:14">
      <c r="A432" s="30" t="s">
        <v>470</v>
      </c>
      <c r="B432" s="31" t="s">
        <v>451</v>
      </c>
      <c r="C432" s="32">
        <v>21</v>
      </c>
      <c r="D432" s="33" t="s">
        <v>46</v>
      </c>
      <c r="E432" s="34">
        <v>0.25454015057977397</v>
      </c>
      <c r="F432" s="35">
        <v>0.38182728811611766</v>
      </c>
      <c r="G432" s="35"/>
      <c r="H432" s="35">
        <v>0.40366972477064222</v>
      </c>
      <c r="I432" s="35">
        <v>0.25681718938240788</v>
      </c>
      <c r="J432" s="35">
        <v>0.19451882888553565</v>
      </c>
      <c r="K432" s="35">
        <v>0.43695920889987638</v>
      </c>
      <c r="L432" s="36">
        <v>0.10002946550751822</v>
      </c>
      <c r="M432" s="35"/>
      <c r="N432" s="29">
        <f t="shared" si="14"/>
        <v>0.28976597944883886</v>
      </c>
    </row>
    <row r="433" spans="1:14">
      <c r="A433" s="30" t="s">
        <v>471</v>
      </c>
      <c r="B433" s="31" t="s">
        <v>451</v>
      </c>
      <c r="C433" s="32">
        <v>22</v>
      </c>
      <c r="D433" s="33" t="s">
        <v>48</v>
      </c>
      <c r="E433" s="34">
        <v>3.0822602837572384E-2</v>
      </c>
      <c r="F433" s="35">
        <v>6.3634585214856113E-2</v>
      </c>
      <c r="G433" s="35"/>
      <c r="H433" s="35">
        <v>5.7547956630525435E-2</v>
      </c>
      <c r="I433" s="35">
        <v>3.3099603854106888E-2</v>
      </c>
      <c r="J433" s="35">
        <v>3.1040262210691366E-2</v>
      </c>
      <c r="K433" s="35">
        <v>1.9777503090234856E-2</v>
      </c>
      <c r="L433" s="36">
        <v>1.6068376050136005E-2</v>
      </c>
      <c r="M433" s="35"/>
      <c r="N433" s="29">
        <f t="shared" si="14"/>
        <v>3.599869855544615E-2</v>
      </c>
    </row>
    <row r="434" spans="1:14">
      <c r="A434" s="30" t="s">
        <v>472</v>
      </c>
      <c r="B434" s="31" t="s">
        <v>451</v>
      </c>
      <c r="C434" s="32">
        <v>23</v>
      </c>
      <c r="D434" s="33" t="s">
        <v>50</v>
      </c>
      <c r="E434" s="34">
        <v>0</v>
      </c>
      <c r="F434" s="35">
        <v>2.5056752946112083E-2</v>
      </c>
      <c r="G434" s="35"/>
      <c r="H434" s="35">
        <v>2.7522935779816519E-2</v>
      </c>
      <c r="I434" s="35">
        <v>9.3582545514320856E-3</v>
      </c>
      <c r="J434" s="35">
        <v>1.62403796256263E-2</v>
      </c>
      <c r="K434" s="35">
        <v>2.2867737948084055E-2</v>
      </c>
      <c r="L434" s="36">
        <v>7.9304487772857669E-4</v>
      </c>
      <c r="M434" s="35"/>
      <c r="N434" s="29">
        <f t="shared" si="14"/>
        <v>1.4548443675542802E-2</v>
      </c>
    </row>
    <row r="435" spans="1:14">
      <c r="A435" s="30" t="s">
        <v>473</v>
      </c>
      <c r="B435" s="31" t="s">
        <v>451</v>
      </c>
      <c r="C435" s="32">
        <v>24</v>
      </c>
      <c r="D435" s="33" t="s">
        <v>52</v>
      </c>
      <c r="E435" s="34">
        <v>5.3501785144021957E-2</v>
      </c>
      <c r="F435" s="35">
        <v>1.2706808119896929E-2</v>
      </c>
      <c r="G435" s="35"/>
      <c r="H435" s="35">
        <v>2.0016680567139282E-2</v>
      </c>
      <c r="I435" s="35">
        <v>4.9105240516238713E-2</v>
      </c>
      <c r="J435" s="35">
        <v>4.5522547232280705E-2</v>
      </c>
      <c r="K435" s="35">
        <v>8.8998763906056849E-2</v>
      </c>
      <c r="L435" s="36">
        <v>1.0975973519829461E-2</v>
      </c>
      <c r="M435" s="35"/>
      <c r="N435" s="29">
        <f t="shared" si="14"/>
        <v>4.0118257000780568E-2</v>
      </c>
    </row>
    <row r="436" spans="1:14">
      <c r="A436" s="30" t="s">
        <v>474</v>
      </c>
      <c r="B436" s="31" t="s">
        <v>451</v>
      </c>
      <c r="C436" s="32">
        <v>25</v>
      </c>
      <c r="D436" s="33" t="s">
        <v>54</v>
      </c>
      <c r="E436" s="34">
        <v>0.12855782839292959</v>
      </c>
      <c r="F436" s="35">
        <v>0.12516255443094707</v>
      </c>
      <c r="G436" s="35"/>
      <c r="H436" s="35">
        <v>0.11843202668890744</v>
      </c>
      <c r="I436" s="35">
        <v>6.5375842373654736E-2</v>
      </c>
      <c r="J436" s="35">
        <v>0.17132463860546776</v>
      </c>
      <c r="K436" s="35">
        <v>0.17614338689740416</v>
      </c>
      <c r="L436" s="36">
        <v>4.6165680051169486E-2</v>
      </c>
      <c r="M436" s="35"/>
      <c r="N436" s="29">
        <f t="shared" si="14"/>
        <v>0.11873742249149719</v>
      </c>
    </row>
    <row r="437" spans="1:14">
      <c r="A437" s="30" t="s">
        <v>475</v>
      </c>
      <c r="B437" s="31" t="s">
        <v>451</v>
      </c>
      <c r="C437" s="40"/>
      <c r="D437" s="41" t="s">
        <v>55</v>
      </c>
      <c r="E437" s="42">
        <v>2.1020888384159386</v>
      </c>
      <c r="F437" s="43">
        <v>4.0046158139579857</v>
      </c>
      <c r="G437" s="43"/>
      <c r="H437" s="43">
        <v>2.8381984987489575</v>
      </c>
      <c r="I437" s="43">
        <v>1.7740571043022468</v>
      </c>
      <c r="J437" s="43">
        <v>2.8036937136535212</v>
      </c>
      <c r="K437" s="43">
        <v>2.4313967861557479</v>
      </c>
      <c r="L437" s="44">
        <v>1.5578617919647726</v>
      </c>
      <c r="M437" s="43"/>
      <c r="N437" s="45">
        <f t="shared" si="13"/>
        <v>2.5017017924570242</v>
      </c>
    </row>
    <row r="438" spans="1:14" ht="12.75" customHeight="1">
      <c r="A438" s="38"/>
      <c r="B438" s="39"/>
      <c r="C438" s="32" t="s">
        <v>476</v>
      </c>
      <c r="D438" s="49" t="s">
        <v>477</v>
      </c>
      <c r="E438" s="50"/>
      <c r="F438" s="51"/>
      <c r="G438" s="51"/>
      <c r="H438" s="51"/>
      <c r="I438" s="51"/>
      <c r="J438" s="51"/>
      <c r="K438" s="51"/>
      <c r="L438" s="52"/>
      <c r="M438" s="51"/>
      <c r="N438" s="29"/>
    </row>
    <row r="439" spans="1:14" ht="12.75" customHeight="1">
      <c r="A439" s="30"/>
      <c r="B439" s="31"/>
      <c r="C439" s="32">
        <v>1</v>
      </c>
      <c r="D439" s="33" t="s">
        <v>15</v>
      </c>
      <c r="E439" s="34">
        <v>0</v>
      </c>
      <c r="F439" s="35">
        <v>1.6916428543556024E-2</v>
      </c>
      <c r="G439" s="35"/>
      <c r="H439" s="35">
        <v>1.0842368640533779E-2</v>
      </c>
      <c r="I439" s="35">
        <v>4.7760089592076499E-3</v>
      </c>
      <c r="J439" s="35">
        <v>8.1399879661173576E-3</v>
      </c>
      <c r="K439" s="35">
        <v>2.2867737948084055E-2</v>
      </c>
      <c r="L439" s="36">
        <v>4.8577771900305128E-3</v>
      </c>
      <c r="M439" s="35"/>
      <c r="N439" s="29">
        <f>AVERAGE(E439:L439)</f>
        <v>9.7714727496470543E-3</v>
      </c>
    </row>
    <row r="440" spans="1:14">
      <c r="A440" s="30" t="s">
        <v>478</v>
      </c>
      <c r="B440" s="31" t="s">
        <v>479</v>
      </c>
      <c r="C440" s="32">
        <v>2</v>
      </c>
      <c r="D440" s="33" t="s">
        <v>0</v>
      </c>
      <c r="E440" s="37">
        <v>0</v>
      </c>
      <c r="F440" s="35">
        <v>2.1541436923125309E-2</v>
      </c>
      <c r="G440" s="35"/>
      <c r="H440" s="35">
        <v>1.5012510425354461E-2</v>
      </c>
      <c r="I440" s="35">
        <v>4.6660106557893351E-3</v>
      </c>
      <c r="J440" s="35">
        <v>7.8144558212691513E-3</v>
      </c>
      <c r="K440" s="35">
        <v>2.9666254635352288E-2</v>
      </c>
      <c r="L440" s="36">
        <v>1.9673237984013259E-3</v>
      </c>
      <c r="M440" s="35"/>
      <c r="N440" s="29">
        <f>AVERAGE(F440:L440)</f>
        <v>1.3444665376548646E-2</v>
      </c>
    </row>
    <row r="441" spans="1:14">
      <c r="A441" s="30" t="s">
        <v>480</v>
      </c>
      <c r="B441" s="31" t="s">
        <v>479</v>
      </c>
      <c r="C441" s="32">
        <v>3</v>
      </c>
      <c r="D441" s="33" t="s">
        <v>1</v>
      </c>
      <c r="E441" s="34">
        <v>2.6021053233730204E-2</v>
      </c>
      <c r="F441" s="37">
        <v>0</v>
      </c>
      <c r="G441" s="35"/>
      <c r="H441" s="35">
        <v>0.13261050875729774</v>
      </c>
      <c r="I441" s="35">
        <v>1.6727560192478765E-2</v>
      </c>
      <c r="J441" s="35">
        <v>5.4689634438645586E-2</v>
      </c>
      <c r="K441" s="35">
        <v>0.21260815822002471</v>
      </c>
      <c r="L441" s="36">
        <v>2.5619377517952433E-2</v>
      </c>
      <c r="M441" s="35"/>
      <c r="N441" s="29">
        <f>AVERAGE(E441,H441:L441)</f>
        <v>7.8046048726688244E-2</v>
      </c>
    </row>
    <row r="442" spans="1:14">
      <c r="A442" s="30" t="s">
        <v>481</v>
      </c>
      <c r="B442" s="31" t="s">
        <v>479</v>
      </c>
      <c r="C442" s="32">
        <v>4</v>
      </c>
      <c r="D442" s="33" t="s">
        <v>2</v>
      </c>
      <c r="E442" s="34">
        <v>2.5927085302389134E-2</v>
      </c>
      <c r="F442" s="35">
        <v>2.3502322550690135E-2</v>
      </c>
      <c r="G442" s="35"/>
      <c r="H442" s="35">
        <v>1.9182652210175146E-2</v>
      </c>
      <c r="I442" s="35">
        <v>4.4264102722062684E-3</v>
      </c>
      <c r="J442" s="35">
        <v>9.446760758666262E-3</v>
      </c>
      <c r="K442" s="35">
        <v>1.9777503090234856E-2</v>
      </c>
      <c r="L442" s="36">
        <v>9.2975993394629908E-3</v>
      </c>
      <c r="M442" s="35"/>
      <c r="N442" s="29">
        <f>AVERAGE(E442:L442)</f>
        <v>1.5937190503403541E-2</v>
      </c>
    </row>
    <row r="443" spans="1:14">
      <c r="A443" s="30" t="s">
        <v>482</v>
      </c>
      <c r="B443" s="31" t="s">
        <v>479</v>
      </c>
      <c r="C443" s="32">
        <v>5</v>
      </c>
      <c r="D443" s="33" t="s">
        <v>3</v>
      </c>
      <c r="E443" s="34">
        <v>6.9816629896549531E-3</v>
      </c>
      <c r="F443" s="35">
        <v>2.6569814133959282E-2</v>
      </c>
      <c r="G443" s="35"/>
      <c r="H443" s="37">
        <v>0</v>
      </c>
      <c r="I443" s="35">
        <v>3.8585619373157493E-2</v>
      </c>
      <c r="J443" s="35">
        <v>7.5771551196165028E-3</v>
      </c>
      <c r="K443" s="35">
        <v>4.3881334981458589E-2</v>
      </c>
      <c r="L443" s="36">
        <v>5.1898439139340807E-2</v>
      </c>
      <c r="M443" s="35"/>
      <c r="N443" s="29">
        <f>AVERAGE(E443:F443,I443:L443)</f>
        <v>2.9249004289531269E-2</v>
      </c>
    </row>
    <row r="444" spans="1:14">
      <c r="A444" s="30" t="s">
        <v>483</v>
      </c>
      <c r="B444" s="31" t="s">
        <v>479</v>
      </c>
      <c r="C444" s="32">
        <v>6</v>
      </c>
      <c r="D444" s="33" t="s">
        <v>4</v>
      </c>
      <c r="E444" s="34">
        <v>3.4566900117006471E-3</v>
      </c>
      <c r="F444" s="35">
        <v>1.7292012446967452E-2</v>
      </c>
      <c r="G444" s="35"/>
      <c r="H444" s="35">
        <v>0.14762301918265222</v>
      </c>
      <c r="I444" s="37">
        <v>0</v>
      </c>
      <c r="J444" s="35">
        <v>1.0514139683069636E-2</v>
      </c>
      <c r="K444" s="35">
        <v>1.73053152039555E-2</v>
      </c>
      <c r="L444" s="36">
        <v>2.0204968311381185E-2</v>
      </c>
      <c r="M444" s="35"/>
      <c r="N444" s="29">
        <f>AVERAGE(E444:H444,J444:L444)</f>
        <v>3.6066024139954439E-2</v>
      </c>
    </row>
    <row r="445" spans="1:14">
      <c r="A445" s="30" t="s">
        <v>484</v>
      </c>
      <c r="B445" s="31" t="s">
        <v>479</v>
      </c>
      <c r="C445" s="32">
        <v>7</v>
      </c>
      <c r="D445" s="33" t="s">
        <v>5</v>
      </c>
      <c r="E445" s="34">
        <v>1.0883661054452114E-2</v>
      </c>
      <c r="F445" s="35">
        <v>1.4325980062051208E-2</v>
      </c>
      <c r="G445" s="35"/>
      <c r="H445" s="35">
        <v>2.0016680567139282E-2</v>
      </c>
      <c r="I445" s="35">
        <v>1.171512229283618E-2</v>
      </c>
      <c r="J445" s="37">
        <v>0</v>
      </c>
      <c r="K445" s="35">
        <v>1.4833127317676144E-2</v>
      </c>
      <c r="L445" s="36">
        <v>1.3175834733545675E-2</v>
      </c>
      <c r="M445" s="35"/>
      <c r="N445" s="29">
        <f>AVERAGE(E445:I445,K445:L445)</f>
        <v>1.4158401004616768E-2</v>
      </c>
    </row>
    <row r="446" spans="1:14">
      <c r="A446" s="30" t="s">
        <v>485</v>
      </c>
      <c r="B446" s="31" t="s">
        <v>479</v>
      </c>
      <c r="C446" s="32">
        <v>8</v>
      </c>
      <c r="D446" s="33" t="s">
        <v>6</v>
      </c>
      <c r="E446" s="34">
        <v>0.28451038487626273</v>
      </c>
      <c r="F446" s="35">
        <v>0.35015774972519592</v>
      </c>
      <c r="G446" s="35"/>
      <c r="H446" s="35">
        <v>0.54628857381150964</v>
      </c>
      <c r="I446" s="35">
        <v>0.4813465336566945</v>
      </c>
      <c r="J446" s="35">
        <v>0.21657366440472794</v>
      </c>
      <c r="K446" s="37">
        <v>0</v>
      </c>
      <c r="L446" s="36">
        <v>0.51240955019748202</v>
      </c>
      <c r="M446" s="35"/>
      <c r="N446" s="29">
        <f>AVERAGE(E446:J446,L446)</f>
        <v>0.39854774277864546</v>
      </c>
    </row>
    <row r="447" spans="1:14">
      <c r="A447" s="30" t="s">
        <v>486</v>
      </c>
      <c r="B447" s="31" t="s">
        <v>479</v>
      </c>
      <c r="C447" s="32">
        <v>9</v>
      </c>
      <c r="D447" s="33" t="s">
        <v>7</v>
      </c>
      <c r="E447" s="34">
        <v>5.5772170753713114E-3</v>
      </c>
      <c r="F447" s="35">
        <v>9.6028298696398985E-3</v>
      </c>
      <c r="G447" s="35"/>
      <c r="H447" s="35">
        <v>1.0008340283569641E-2</v>
      </c>
      <c r="I447" s="35">
        <v>9.0836786062523257E-3</v>
      </c>
      <c r="J447" s="35">
        <v>7.1381917693419976E-3</v>
      </c>
      <c r="K447" s="35">
        <v>9.8887515451174281E-3</v>
      </c>
      <c r="L447" s="37">
        <v>0</v>
      </c>
      <c r="M447" s="35"/>
      <c r="N447" s="29">
        <f>AVERAGE(E447:K447)</f>
        <v>8.5498348582154337E-3</v>
      </c>
    </row>
    <row r="448" spans="1:14">
      <c r="A448" s="30" t="s">
        <v>487</v>
      </c>
      <c r="B448" s="31" t="s">
        <v>479</v>
      </c>
      <c r="C448" s="32">
        <v>10</v>
      </c>
      <c r="D448" s="33" t="s">
        <v>25</v>
      </c>
      <c r="E448" s="34">
        <v>2.6567586106842349E-3</v>
      </c>
      <c r="F448" s="35">
        <v>9.0654279691287781E-3</v>
      </c>
      <c r="G448" s="35"/>
      <c r="H448" s="35">
        <v>1.5846538782318599E-2</v>
      </c>
      <c r="I448" s="35">
        <v>9.6911888951793246E-3</v>
      </c>
      <c r="J448" s="35">
        <v>7.1381917693419976E-3</v>
      </c>
      <c r="K448" s="35">
        <v>8.034610630407911E-3</v>
      </c>
      <c r="L448" s="36">
        <v>1.5965231954281348E-2</v>
      </c>
      <c r="M448" s="35"/>
      <c r="N448" s="29">
        <f>AVERAGE(E448:L448)</f>
        <v>9.7711355159060265E-3</v>
      </c>
    </row>
    <row r="449" spans="1:14">
      <c r="A449" s="30" t="s">
        <v>488</v>
      </c>
      <c r="B449" s="31" t="s">
        <v>479</v>
      </c>
      <c r="C449" s="32">
        <v>11</v>
      </c>
      <c r="D449" s="33" t="s">
        <v>27</v>
      </c>
      <c r="E449" s="34">
        <v>3.5362418601280502E-3</v>
      </c>
      <c r="F449" s="35">
        <v>1.3457839226945757E-2</v>
      </c>
      <c r="G449" s="35"/>
      <c r="H449" s="35">
        <v>3.9199332777314431E-2</v>
      </c>
      <c r="I449" s="35">
        <v>2.2144784673696672E-2</v>
      </c>
      <c r="J449" s="35">
        <v>1.0749952274168749E-2</v>
      </c>
      <c r="K449" s="35">
        <v>2.7812113720642771E-2</v>
      </c>
      <c r="L449" s="36">
        <v>4.5406816571248398E-2</v>
      </c>
      <c r="M449" s="35"/>
      <c r="N449" s="29">
        <f t="shared" ref="N449:N503" si="15">AVERAGE(E449:L449)</f>
        <v>2.318672587202069E-2</v>
      </c>
    </row>
    <row r="450" spans="1:14">
      <c r="A450" s="30" t="s">
        <v>489</v>
      </c>
      <c r="B450" s="31" t="s">
        <v>479</v>
      </c>
      <c r="C450" s="32">
        <v>12</v>
      </c>
      <c r="D450" s="33" t="s">
        <v>8</v>
      </c>
      <c r="E450" s="34">
        <v>2.4889827502298095E-2</v>
      </c>
      <c r="F450" s="35">
        <v>7.601148531606218E-2</v>
      </c>
      <c r="G450" s="35"/>
      <c r="H450" s="35">
        <v>2.2518765638031693E-2</v>
      </c>
      <c r="I450" s="35">
        <v>1.7234655084572972E-2</v>
      </c>
      <c r="J450" s="35">
        <v>4.6199120267255117E-2</v>
      </c>
      <c r="K450" s="35">
        <v>1.4833127317676144E-2</v>
      </c>
      <c r="L450" s="36">
        <v>4.8950232510831936E-2</v>
      </c>
      <c r="M450" s="35"/>
      <c r="N450" s="29">
        <f t="shared" si="15"/>
        <v>3.5805316233818309E-2</v>
      </c>
    </row>
    <row r="451" spans="1:14">
      <c r="A451" s="30" t="s">
        <v>490</v>
      </c>
      <c r="B451" s="31" t="s">
        <v>479</v>
      </c>
      <c r="C451" s="32">
        <v>13</v>
      </c>
      <c r="D451" s="33" t="s">
        <v>30</v>
      </c>
      <c r="E451" s="34">
        <v>9.7107175881614563E-2</v>
      </c>
      <c r="F451" s="35">
        <v>0.14854266059399177</v>
      </c>
      <c r="G451" s="35"/>
      <c r="H451" s="35">
        <v>7.0058381984987483E-2</v>
      </c>
      <c r="I451" s="35">
        <v>1.800240432278712E-2</v>
      </c>
      <c r="J451" s="35">
        <v>9.1750794530971819E-2</v>
      </c>
      <c r="K451" s="35">
        <v>8.3436341161928287E-2</v>
      </c>
      <c r="L451" s="36">
        <v>6.3508415381606301E-2</v>
      </c>
      <c r="M451" s="35"/>
      <c r="N451" s="29">
        <f t="shared" si="15"/>
        <v>8.177231055112677E-2</v>
      </c>
    </row>
    <row r="452" spans="1:14">
      <c r="A452" s="30" t="s">
        <v>491</v>
      </c>
      <c r="B452" s="31" t="s">
        <v>479</v>
      </c>
      <c r="C452" s="32">
        <v>14</v>
      </c>
      <c r="D452" s="33" t="s">
        <v>32</v>
      </c>
      <c r="E452" s="34">
        <v>0.34662626594002804</v>
      </c>
      <c r="F452" s="35">
        <v>0.35337013872005957</v>
      </c>
      <c r="G452" s="35"/>
      <c r="H452" s="35">
        <v>0.2176814011676397</v>
      </c>
      <c r="I452" s="35">
        <v>0.15329388516689466</v>
      </c>
      <c r="J452" s="35">
        <v>0.27177757401421815</v>
      </c>
      <c r="K452" s="35">
        <v>0.26699629171817058</v>
      </c>
      <c r="L452" s="36">
        <v>0.16113188707779208</v>
      </c>
      <c r="M452" s="35"/>
      <c r="N452" s="29">
        <f t="shared" si="15"/>
        <v>0.25298249197211464</v>
      </c>
    </row>
    <row r="453" spans="1:14">
      <c r="A453" s="30" t="s">
        <v>492</v>
      </c>
      <c r="B453" s="31" t="s">
        <v>479</v>
      </c>
      <c r="C453" s="32">
        <v>15</v>
      </c>
      <c r="D453" s="33" t="s">
        <v>34</v>
      </c>
      <c r="E453" s="34">
        <v>0.22041911469947612</v>
      </c>
      <c r="F453" s="35">
        <v>0.18835881159466075</v>
      </c>
      <c r="G453" s="35"/>
      <c r="H453" s="35">
        <v>7.9232693911592988E-2</v>
      </c>
      <c r="I453" s="35">
        <v>2.2718725988628511E-2</v>
      </c>
      <c r="J453" s="35">
        <v>0.1046176456059509</v>
      </c>
      <c r="K453" s="35">
        <v>0.11681087762669963</v>
      </c>
      <c r="L453" s="36">
        <v>4.7415809182695459E-2</v>
      </c>
      <c r="M453" s="35"/>
      <c r="N453" s="29">
        <f t="shared" si="15"/>
        <v>0.11136766837281491</v>
      </c>
    </row>
    <row r="454" spans="1:14">
      <c r="A454" s="30" t="s">
        <v>493</v>
      </c>
      <c r="B454" s="31" t="s">
        <v>479</v>
      </c>
      <c r="C454" s="32">
        <v>16</v>
      </c>
      <c r="D454" s="33" t="s">
        <v>36</v>
      </c>
      <c r="E454" s="34">
        <v>0</v>
      </c>
      <c r="F454" s="35">
        <v>0.1128775876762976</v>
      </c>
      <c r="G454" s="35"/>
      <c r="H454" s="35">
        <v>8.3402835696413657E-2</v>
      </c>
      <c r="I454" s="35">
        <v>6.5484368896992573E-3</v>
      </c>
      <c r="J454" s="35">
        <v>0.16338490780241199</v>
      </c>
      <c r="K454" s="35">
        <v>4.6971569839307795E-2</v>
      </c>
      <c r="L454" s="36">
        <v>3.4616351510093679E-2</v>
      </c>
      <c r="M454" s="35"/>
      <c r="N454" s="29">
        <f t="shared" si="15"/>
        <v>6.3971669916317711E-2</v>
      </c>
    </row>
    <row r="455" spans="1:14">
      <c r="A455" s="30" t="s">
        <v>494</v>
      </c>
      <c r="B455" s="31" t="s">
        <v>479</v>
      </c>
      <c r="C455" s="32">
        <v>17</v>
      </c>
      <c r="D455" s="33" t="s">
        <v>38</v>
      </c>
      <c r="E455" s="34">
        <v>1.2356893507400568E-2</v>
      </c>
      <c r="F455" s="35">
        <v>5.1411582678614474E-2</v>
      </c>
      <c r="G455" s="35"/>
      <c r="H455" s="35">
        <v>7.2560467055879901E-2</v>
      </c>
      <c r="I455" s="35">
        <v>3.5805065332424432E-2</v>
      </c>
      <c r="J455" s="35">
        <v>2.049744390890897E-2</v>
      </c>
      <c r="K455" s="35">
        <v>3.9555006180469712E-2</v>
      </c>
      <c r="L455" s="36">
        <v>4.4501653180864957E-2</v>
      </c>
      <c r="M455" s="35"/>
      <c r="N455" s="29">
        <f t="shared" si="15"/>
        <v>3.9526873120651861E-2</v>
      </c>
    </row>
    <row r="456" spans="1:14">
      <c r="A456" s="30" t="s">
        <v>495</v>
      </c>
      <c r="B456" s="31" t="s">
        <v>479</v>
      </c>
      <c r="C456" s="32">
        <v>18</v>
      </c>
      <c r="D456" s="33" t="s">
        <v>40</v>
      </c>
      <c r="E456" s="34">
        <v>8.5444900990806275E-2</v>
      </c>
      <c r="F456" s="35">
        <v>0.154414082485308</v>
      </c>
      <c r="G456" s="35"/>
      <c r="H456" s="35">
        <v>0.16513761467889909</v>
      </c>
      <c r="I456" s="35">
        <v>0.11230299913206154</v>
      </c>
      <c r="J456" s="35">
        <v>5.7923864996951589E-2</v>
      </c>
      <c r="K456" s="35">
        <v>0.18046971569839307</v>
      </c>
      <c r="L456" s="36">
        <v>9.4818977092499909E-2</v>
      </c>
      <c r="M456" s="35"/>
      <c r="N456" s="29">
        <f t="shared" si="15"/>
        <v>0.1215017364392742</v>
      </c>
    </row>
    <row r="457" spans="1:14">
      <c r="A457" s="30" t="s">
        <v>496</v>
      </c>
      <c r="B457" s="31" t="s">
        <v>479</v>
      </c>
      <c r="C457" s="32">
        <v>19</v>
      </c>
      <c r="D457" s="33" t="s">
        <v>42</v>
      </c>
      <c r="E457" s="34">
        <v>0.17670509240446333</v>
      </c>
      <c r="F457" s="35">
        <v>0.14901571479011327</v>
      </c>
      <c r="G457" s="35"/>
      <c r="H457" s="35">
        <v>0.10091743119266056</v>
      </c>
      <c r="I457" s="35">
        <v>5.1975434718728813E-2</v>
      </c>
      <c r="J457" s="35">
        <v>7.5956775774537091E-2</v>
      </c>
      <c r="K457" s="35">
        <v>6.9839307787391836E-2</v>
      </c>
      <c r="L457" s="36">
        <v>7.7699680257712747E-2</v>
      </c>
      <c r="M457" s="35"/>
      <c r="N457" s="29">
        <f t="shared" si="15"/>
        <v>0.10030134813222968</v>
      </c>
    </row>
    <row r="458" spans="1:14">
      <c r="A458" s="30" t="s">
        <v>497</v>
      </c>
      <c r="B458" s="31" t="s">
        <v>479</v>
      </c>
      <c r="C458" s="32">
        <v>20</v>
      </c>
      <c r="D458" s="33" t="s">
        <v>44</v>
      </c>
      <c r="E458" s="34">
        <v>7.9727440536112998E-2</v>
      </c>
      <c r="F458" s="35">
        <v>0.18495669132430745</v>
      </c>
      <c r="G458" s="35"/>
      <c r="H458" s="35">
        <v>0.43202668890742291</v>
      </c>
      <c r="I458" s="35">
        <v>0.4207224877587411</v>
      </c>
      <c r="J458" s="35">
        <v>0.1019122494308226</v>
      </c>
      <c r="K458" s="35">
        <v>0.14153275648949321</v>
      </c>
      <c r="L458" s="36">
        <v>0.28768793514827729</v>
      </c>
      <c r="M458" s="35"/>
      <c r="N458" s="29">
        <f t="shared" si="15"/>
        <v>0.23550946422788252</v>
      </c>
    </row>
    <row r="459" spans="1:14">
      <c r="A459" s="30" t="s">
        <v>498</v>
      </c>
      <c r="B459" s="31" t="s">
        <v>479</v>
      </c>
      <c r="C459" s="32">
        <v>21</v>
      </c>
      <c r="D459" s="33" t="s">
        <v>46</v>
      </c>
      <c r="E459" s="34">
        <v>7.5616868762431358E-2</v>
      </c>
      <c r="F459" s="35">
        <v>0.15427938723258303</v>
      </c>
      <c r="G459" s="35"/>
      <c r="H459" s="35">
        <v>0.16847372810675562</v>
      </c>
      <c r="I459" s="35">
        <v>8.8601667270393369E-2</v>
      </c>
      <c r="J459" s="35">
        <v>4.034688581692978E-2</v>
      </c>
      <c r="K459" s="35">
        <v>0.18665018541409148</v>
      </c>
      <c r="L459" s="36">
        <v>0.10332433535120847</v>
      </c>
      <c r="M459" s="35"/>
      <c r="N459" s="29">
        <f t="shared" si="15"/>
        <v>0.11675615113634187</v>
      </c>
    </row>
    <row r="460" spans="1:14">
      <c r="A460" s="30" t="s">
        <v>499</v>
      </c>
      <c r="B460" s="31" t="s">
        <v>479</v>
      </c>
      <c r="C460" s="32">
        <v>22</v>
      </c>
      <c r="D460" s="33" t="s">
        <v>48</v>
      </c>
      <c r="E460" s="34">
        <v>1.603693818682023E-2</v>
      </c>
      <c r="F460" s="35">
        <v>1.1101902244138338E-2</v>
      </c>
      <c r="G460" s="35"/>
      <c r="H460" s="35">
        <v>1.7514595496246871E-2</v>
      </c>
      <c r="I460" s="35">
        <v>1.33980289584013E-2</v>
      </c>
      <c r="J460" s="35">
        <v>4.248613295703048E-3</v>
      </c>
      <c r="K460" s="35">
        <v>4.326328800988875E-3</v>
      </c>
      <c r="L460" s="36">
        <v>2.3346081127981057E-2</v>
      </c>
      <c r="M460" s="35"/>
      <c r="N460" s="29">
        <f t="shared" si="15"/>
        <v>1.2853212587182819E-2</v>
      </c>
    </row>
    <row r="461" spans="1:14">
      <c r="A461" s="30" t="s">
        <v>500</v>
      </c>
      <c r="B461" s="31" t="s">
        <v>479</v>
      </c>
      <c r="C461" s="32">
        <v>23</v>
      </c>
      <c r="D461" s="33" t="s">
        <v>50</v>
      </c>
      <c r="E461" s="34">
        <v>0</v>
      </c>
      <c r="F461" s="35">
        <v>0.15999027926786749</v>
      </c>
      <c r="G461" s="35"/>
      <c r="H461" s="35">
        <v>3.336113427856547E-2</v>
      </c>
      <c r="I461" s="35">
        <v>1.9277051368686828E-2</v>
      </c>
      <c r="J461" s="35">
        <v>3.1974443621413662E-3</v>
      </c>
      <c r="K461" s="35">
        <v>1.6687268232385661E-2</v>
      </c>
      <c r="L461" s="36">
        <v>1.9578311154461177E-3</v>
      </c>
      <c r="M461" s="35"/>
      <c r="N461" s="29">
        <f t="shared" si="15"/>
        <v>3.3495858375013274E-2</v>
      </c>
    </row>
    <row r="462" spans="1:14">
      <c r="A462" s="30" t="s">
        <v>501</v>
      </c>
      <c r="B462" s="31" t="s">
        <v>479</v>
      </c>
      <c r="C462" s="32">
        <v>24</v>
      </c>
      <c r="D462" s="33" t="s">
        <v>52</v>
      </c>
      <c r="E462" s="34">
        <v>3.8210574969298132E-2</v>
      </c>
      <c r="F462" s="35">
        <v>6.4367586564574322E-2</v>
      </c>
      <c r="G462" s="35"/>
      <c r="H462" s="35">
        <v>1.7514595496246871E-2</v>
      </c>
      <c r="I462" s="35">
        <v>7.564930328843486E-2</v>
      </c>
      <c r="J462" s="35">
        <v>0.26955465701908554</v>
      </c>
      <c r="K462" s="35">
        <v>0.12855377008652658</v>
      </c>
      <c r="L462" s="36">
        <v>5.3820713863028027E-3</v>
      </c>
      <c r="M462" s="35"/>
      <c r="N462" s="29">
        <f t="shared" si="15"/>
        <v>8.5604651258638448E-2</v>
      </c>
    </row>
    <row r="463" spans="1:14">
      <c r="A463" s="30" t="s">
        <v>502</v>
      </c>
      <c r="B463" s="31" t="s">
        <v>479</v>
      </c>
      <c r="C463" s="32">
        <v>25</v>
      </c>
      <c r="D463" s="33" t="s">
        <v>54</v>
      </c>
      <c r="E463" s="34">
        <v>0.22444373593882286</v>
      </c>
      <c r="F463" s="35">
        <v>0.16594940722890825</v>
      </c>
      <c r="G463" s="35"/>
      <c r="H463" s="35">
        <v>0.1134278565471226</v>
      </c>
      <c r="I463" s="35">
        <v>4.4968185187482287E-2</v>
      </c>
      <c r="J463" s="35">
        <v>0.13588655355026327</v>
      </c>
      <c r="K463" s="35">
        <v>0.21755253399258342</v>
      </c>
      <c r="L463" s="36">
        <v>5.3039058937157962E-2</v>
      </c>
      <c r="M463" s="35"/>
      <c r="N463" s="29">
        <f t="shared" si="15"/>
        <v>0.13646676162604868</v>
      </c>
    </row>
    <row r="464" spans="1:14" ht="13.5" thickBot="1">
      <c r="A464" s="30" t="s">
        <v>503</v>
      </c>
      <c r="B464" s="31" t="s">
        <v>479</v>
      </c>
      <c r="C464" s="62"/>
      <c r="D464" s="63" t="s">
        <v>55</v>
      </c>
      <c r="E464" s="42">
        <v>1.7671355843339414</v>
      </c>
      <c r="F464" s="43">
        <v>2.4770791591687562</v>
      </c>
      <c r="G464" s="43"/>
      <c r="H464" s="43">
        <v>2.5504587155963301</v>
      </c>
      <c r="I464" s="43">
        <v>1.6836612480454383</v>
      </c>
      <c r="J464" s="43">
        <v>1.7275768407659577</v>
      </c>
      <c r="K464" s="43">
        <v>1.9313967861557477</v>
      </c>
      <c r="L464" s="44">
        <v>1.7481832380136033</v>
      </c>
      <c r="M464" s="43"/>
      <c r="N464" s="64">
        <f t="shared" si="15"/>
        <v>1.9836416531542533</v>
      </c>
    </row>
    <row r="465" spans="1:14" ht="12.75" customHeight="1">
      <c r="A465" s="38"/>
      <c r="B465" s="39"/>
      <c r="C465" s="65" t="s">
        <v>504</v>
      </c>
      <c r="D465" s="66" t="s">
        <v>505</v>
      </c>
      <c r="E465" s="50"/>
      <c r="F465" s="51"/>
      <c r="G465" s="51"/>
      <c r="H465" s="51"/>
      <c r="I465" s="51"/>
      <c r="J465" s="51"/>
      <c r="K465" s="51"/>
      <c r="L465" s="52"/>
      <c r="M465" s="51"/>
      <c r="N465" s="67"/>
    </row>
    <row r="466" spans="1:14" ht="12.75" customHeight="1">
      <c r="A466" s="30"/>
      <c r="B466" s="31"/>
      <c r="C466" s="32">
        <v>1</v>
      </c>
      <c r="D466" s="33" t="s">
        <v>506</v>
      </c>
      <c r="E466" s="34">
        <v>9.2011465727699443E-2</v>
      </c>
      <c r="F466" s="35">
        <v>0.20894226205644942</v>
      </c>
      <c r="G466" s="35"/>
      <c r="H466" s="35">
        <v>0.32527105921601335</v>
      </c>
      <c r="I466" s="35">
        <v>0.36904832778458563</v>
      </c>
      <c r="J466" s="35">
        <v>0.24884387968127319</v>
      </c>
      <c r="K466" s="35">
        <v>0.29048207663782449</v>
      </c>
      <c r="L466" s="36">
        <v>0.34740581363506512</v>
      </c>
      <c r="M466" s="35"/>
      <c r="N466" s="29">
        <f t="shared" si="15"/>
        <v>0.2688578406769872</v>
      </c>
    </row>
    <row r="467" spans="1:14">
      <c r="A467" s="30" t="s">
        <v>507</v>
      </c>
      <c r="B467" s="31" t="s">
        <v>507</v>
      </c>
      <c r="C467" s="32">
        <v>2</v>
      </c>
      <c r="D467" s="33" t="s">
        <v>508</v>
      </c>
      <c r="E467" s="34">
        <v>0.41137578710752637</v>
      </c>
      <c r="F467" s="35">
        <v>0.35167494046505865</v>
      </c>
      <c r="G467" s="35"/>
      <c r="H467" s="35">
        <v>0.43202668890742291</v>
      </c>
      <c r="I467" s="35">
        <v>0.46263477477764181</v>
      </c>
      <c r="J467" s="35">
        <v>0.23241237295432715</v>
      </c>
      <c r="K467" s="35">
        <v>0.38751545117428926</v>
      </c>
      <c r="L467" s="36">
        <v>0.34678656399311075</v>
      </c>
      <c r="M467" s="35"/>
      <c r="N467" s="29">
        <f t="shared" si="15"/>
        <v>0.37491808276848237</v>
      </c>
    </row>
    <row r="468" spans="1:14">
      <c r="A468" s="30" t="s">
        <v>507</v>
      </c>
      <c r="B468" s="31" t="s">
        <v>507</v>
      </c>
      <c r="C468" s="32">
        <v>3</v>
      </c>
      <c r="D468" s="33" t="s">
        <v>509</v>
      </c>
      <c r="E468" s="34">
        <v>0.29844980142765704</v>
      </c>
      <c r="F468" s="35">
        <v>0.33232336623327025</v>
      </c>
      <c r="G468" s="35"/>
      <c r="H468" s="35">
        <v>0.14929107589658047</v>
      </c>
      <c r="I468" s="35">
        <v>8.9241622773454737E-2</v>
      </c>
      <c r="J468" s="35">
        <v>0.24856659278632567</v>
      </c>
      <c r="K468" s="35">
        <v>0.24536464771322619</v>
      </c>
      <c r="L468" s="36">
        <v>0.18137729934576885</v>
      </c>
      <c r="M468" s="35"/>
      <c r="N468" s="29">
        <f t="shared" si="15"/>
        <v>0.22065920088232621</v>
      </c>
    </row>
    <row r="469" spans="1:14">
      <c r="A469" s="30" t="s">
        <v>507</v>
      </c>
      <c r="B469" s="31" t="s">
        <v>507</v>
      </c>
      <c r="C469" s="32">
        <v>4</v>
      </c>
      <c r="D469" s="33" t="s">
        <v>510</v>
      </c>
      <c r="E469" s="34">
        <v>8.2570388274354201E-2</v>
      </c>
      <c r="F469" s="35">
        <v>3.8078727111095327E-2</v>
      </c>
      <c r="G469" s="35"/>
      <c r="H469" s="35">
        <v>3.2527105921601338E-2</v>
      </c>
      <c r="I469" s="35">
        <v>3.1888927965002221E-2</v>
      </c>
      <c r="J469" s="35">
        <v>7.5852951445917374E-2</v>
      </c>
      <c r="K469" s="35">
        <v>2.5339925834363411E-2</v>
      </c>
      <c r="L469" s="36">
        <v>1.5245129366627625E-2</v>
      </c>
      <c r="M469" s="35"/>
      <c r="N469" s="29">
        <f t="shared" si="15"/>
        <v>4.3071879416994509E-2</v>
      </c>
    </row>
    <row r="470" spans="1:14">
      <c r="A470" s="30" t="s">
        <v>507</v>
      </c>
      <c r="B470" s="31" t="s">
        <v>507</v>
      </c>
      <c r="C470" s="32">
        <v>5</v>
      </c>
      <c r="D470" s="33" t="s">
        <v>511</v>
      </c>
      <c r="E470" s="34">
        <v>4.8751868376301133E-2</v>
      </c>
      <c r="F470" s="35">
        <v>8.5483340370450921E-3</v>
      </c>
      <c r="G470" s="35"/>
      <c r="H470" s="35">
        <v>1.1676396997497916E-2</v>
      </c>
      <c r="I470" s="35">
        <v>1.5688758896723241E-2</v>
      </c>
      <c r="J470" s="35">
        <v>7.7609245513645481E-2</v>
      </c>
      <c r="K470" s="35">
        <v>7.4165636588380719E-3</v>
      </c>
      <c r="L470" s="36">
        <v>6.4945195411660319E-3</v>
      </c>
      <c r="M470" s="35"/>
      <c r="N470" s="29">
        <f t="shared" si="15"/>
        <v>2.5169383860173856E-2</v>
      </c>
    </row>
    <row r="471" spans="1:14">
      <c r="A471" s="30" t="s">
        <v>507</v>
      </c>
      <c r="B471" s="31" t="s">
        <v>507</v>
      </c>
      <c r="C471" s="32">
        <v>6</v>
      </c>
      <c r="D471" s="33" t="s">
        <v>54</v>
      </c>
      <c r="E471" s="34">
        <v>6.6840689086480165E-2</v>
      </c>
      <c r="F471" s="35">
        <v>6.0432370097078678E-2</v>
      </c>
      <c r="G471" s="35"/>
      <c r="H471" s="35">
        <v>4.9207673060884069E-2</v>
      </c>
      <c r="I471" s="35">
        <v>3.1497587802587768E-2</v>
      </c>
      <c r="J471" s="35">
        <v>0.11671495761851759</v>
      </c>
      <c r="K471" s="35">
        <v>4.3881334981458589E-2</v>
      </c>
      <c r="L471" s="36">
        <v>0.1026906741182629</v>
      </c>
      <c r="M471" s="35"/>
      <c r="N471" s="29">
        <f t="shared" si="15"/>
        <v>6.7323612395038535E-2</v>
      </c>
    </row>
    <row r="472" spans="1:14">
      <c r="A472" s="30" t="s">
        <v>507</v>
      </c>
      <c r="B472" s="31" t="s">
        <v>507</v>
      </c>
      <c r="C472" s="40"/>
      <c r="D472" s="41" t="s">
        <v>55</v>
      </c>
      <c r="E472" s="42">
        <v>1</v>
      </c>
      <c r="F472" s="43">
        <v>1</v>
      </c>
      <c r="G472" s="43"/>
      <c r="H472" s="43">
        <v>1</v>
      </c>
      <c r="I472" s="43">
        <v>1</v>
      </c>
      <c r="J472" s="43">
        <v>1</v>
      </c>
      <c r="K472" s="43">
        <v>1</v>
      </c>
      <c r="L472" s="44">
        <v>1</v>
      </c>
      <c r="M472" s="43"/>
      <c r="N472" s="45">
        <f t="shared" si="15"/>
        <v>1</v>
      </c>
    </row>
    <row r="473" spans="1:14" ht="12.75" customHeight="1">
      <c r="A473" s="38"/>
      <c r="B473" s="39"/>
      <c r="C473" s="68" t="s">
        <v>512</v>
      </c>
      <c r="D473" s="69" t="s">
        <v>513</v>
      </c>
      <c r="E473" s="50"/>
      <c r="F473" s="51"/>
      <c r="G473" s="51"/>
      <c r="H473" s="51"/>
      <c r="I473" s="51"/>
      <c r="J473" s="51"/>
      <c r="K473" s="51"/>
      <c r="L473" s="52"/>
      <c r="M473" s="51"/>
      <c r="N473" s="70"/>
    </row>
    <row r="474" spans="1:14" ht="12.75" customHeight="1">
      <c r="A474" s="38"/>
      <c r="B474" s="39"/>
      <c r="C474" s="32"/>
      <c r="D474" s="33" t="s">
        <v>514</v>
      </c>
      <c r="E474" s="34">
        <v>0.47480149015961048</v>
      </c>
      <c r="F474" s="35">
        <v>0.37233058470287506</v>
      </c>
      <c r="G474" s="35"/>
      <c r="H474" s="35">
        <v>0.56130108423686409</v>
      </c>
      <c r="I474" s="35">
        <v>0.61361416044329564</v>
      </c>
      <c r="J474" s="54"/>
      <c r="K474" s="35">
        <v>0.49319306930693069</v>
      </c>
      <c r="L474" s="71"/>
      <c r="M474" s="35"/>
      <c r="N474" s="29">
        <f t="shared" si="15"/>
        <v>0.50304807776991523</v>
      </c>
    </row>
    <row r="475" spans="1:14">
      <c r="A475" s="38"/>
      <c r="B475" s="39"/>
      <c r="C475" s="32"/>
      <c r="D475" s="33" t="s">
        <v>515</v>
      </c>
      <c r="E475" s="34">
        <v>0.37695823521235594</v>
      </c>
      <c r="F475" s="35">
        <v>0.39037542566824723</v>
      </c>
      <c r="G475" s="35"/>
      <c r="H475" s="35">
        <v>0.2635529608006672</v>
      </c>
      <c r="I475" s="35">
        <v>0.30011340814748499</v>
      </c>
      <c r="J475" s="54"/>
      <c r="K475" s="35">
        <v>0.31064356435643564</v>
      </c>
      <c r="L475" s="71"/>
      <c r="M475" s="35"/>
      <c r="N475" s="29">
        <f t="shared" si="15"/>
        <v>0.32832871883703818</v>
      </c>
    </row>
    <row r="476" spans="1:14">
      <c r="A476" s="38"/>
      <c r="B476" s="39"/>
      <c r="C476" s="32"/>
      <c r="D476" s="33" t="s">
        <v>516</v>
      </c>
      <c r="E476" s="34">
        <v>0.14824027462805248</v>
      </c>
      <c r="F476" s="35">
        <v>0.23729398962887363</v>
      </c>
      <c r="G476" s="35"/>
      <c r="H476" s="35">
        <v>0.17514595496246874</v>
      </c>
      <c r="I476" s="35">
        <v>8.6272431409218045E-2</v>
      </c>
      <c r="J476" s="54"/>
      <c r="K476" s="35">
        <v>0.19616336633663367</v>
      </c>
      <c r="L476" s="71"/>
      <c r="M476" s="35"/>
      <c r="N476" s="29">
        <f t="shared" si="15"/>
        <v>0.16862320339304931</v>
      </c>
    </row>
    <row r="477" spans="1:14">
      <c r="A477" s="38"/>
      <c r="B477" s="39"/>
      <c r="C477" s="32"/>
      <c r="D477" s="41" t="s">
        <v>55</v>
      </c>
      <c r="E477" s="42">
        <v>1</v>
      </c>
      <c r="F477" s="43">
        <v>1</v>
      </c>
      <c r="G477" s="43"/>
      <c r="H477" s="43">
        <v>1</v>
      </c>
      <c r="I477" s="43">
        <v>1</v>
      </c>
      <c r="J477" s="56"/>
      <c r="K477" s="43">
        <v>1</v>
      </c>
      <c r="L477" s="72"/>
      <c r="M477" s="43"/>
      <c r="N477" s="45">
        <f t="shared" si="15"/>
        <v>1</v>
      </c>
    </row>
    <row r="478" spans="1:14" ht="12.75" customHeight="1">
      <c r="A478" s="38"/>
      <c r="B478" s="39"/>
      <c r="C478" s="68" t="s">
        <v>517</v>
      </c>
      <c r="D478" s="69" t="s">
        <v>518</v>
      </c>
      <c r="E478" s="50"/>
      <c r="F478" s="51"/>
      <c r="G478" s="51"/>
      <c r="H478" s="51"/>
      <c r="I478" s="51"/>
      <c r="J478" s="73"/>
      <c r="K478" s="51"/>
      <c r="L478" s="74"/>
      <c r="M478" s="51"/>
      <c r="N478" s="29"/>
    </row>
    <row r="479" spans="1:14" ht="12.75" customHeight="1">
      <c r="A479" s="38"/>
      <c r="B479" s="39"/>
      <c r="C479" s="32"/>
      <c r="D479" s="33" t="s">
        <v>514</v>
      </c>
      <c r="E479" s="34">
        <v>0.50160634341315868</v>
      </c>
      <c r="F479" s="35">
        <v>0.55389905294511743</v>
      </c>
      <c r="G479" s="35"/>
      <c r="H479" s="35">
        <v>0.61884904086738945</v>
      </c>
      <c r="I479" s="35">
        <v>0.64648069303854971</v>
      </c>
      <c r="J479" s="54"/>
      <c r="K479" s="35">
        <v>0.62205700123915741</v>
      </c>
      <c r="L479" s="71"/>
      <c r="M479" s="35"/>
      <c r="N479" s="29">
        <f t="shared" si="15"/>
        <v>0.58857842630067458</v>
      </c>
    </row>
    <row r="480" spans="1:14">
      <c r="A480" s="38"/>
      <c r="B480" s="39"/>
      <c r="C480" s="32"/>
      <c r="D480" s="33" t="s">
        <v>515</v>
      </c>
      <c r="E480" s="34">
        <v>0.34711625069328639</v>
      </c>
      <c r="F480" s="35">
        <v>0.22491710020399605</v>
      </c>
      <c r="G480" s="35"/>
      <c r="H480" s="35">
        <v>0.19849874895746455</v>
      </c>
      <c r="I480" s="35">
        <v>0.27920518760104679</v>
      </c>
      <c r="J480" s="54"/>
      <c r="K480" s="35">
        <v>0.21747211895910781</v>
      </c>
      <c r="L480" s="71"/>
      <c r="M480" s="35"/>
      <c r="N480" s="29">
        <f t="shared" si="15"/>
        <v>0.25344188128298029</v>
      </c>
    </row>
    <row r="481" spans="1:14">
      <c r="A481" s="38"/>
      <c r="B481" s="39"/>
      <c r="C481" s="32"/>
      <c r="D481" s="33" t="s">
        <v>516</v>
      </c>
      <c r="E481" s="34">
        <v>0.15127740589357341</v>
      </c>
      <c r="F481" s="35">
        <v>0.22118384685088435</v>
      </c>
      <c r="G481" s="35"/>
      <c r="H481" s="35">
        <v>0.18265221017514593</v>
      </c>
      <c r="I481" s="35">
        <v>7.4314119360403774E-2</v>
      </c>
      <c r="J481" s="54"/>
      <c r="K481" s="35">
        <v>0.16047087980173483</v>
      </c>
      <c r="L481" s="71"/>
      <c r="M481" s="35"/>
      <c r="N481" s="29">
        <f t="shared" si="15"/>
        <v>0.15797969241634846</v>
      </c>
    </row>
    <row r="482" spans="1:14">
      <c r="A482" s="38"/>
      <c r="B482" s="39"/>
      <c r="C482" s="32"/>
      <c r="D482" s="41" t="s">
        <v>55</v>
      </c>
      <c r="E482" s="42">
        <v>1</v>
      </c>
      <c r="F482" s="43">
        <v>1</v>
      </c>
      <c r="G482" s="43"/>
      <c r="H482" s="43">
        <v>1</v>
      </c>
      <c r="I482" s="43">
        <v>1</v>
      </c>
      <c r="J482" s="56"/>
      <c r="K482" s="43">
        <v>1</v>
      </c>
      <c r="L482" s="72"/>
      <c r="M482" s="43"/>
      <c r="N482" s="45">
        <f t="shared" si="15"/>
        <v>1</v>
      </c>
    </row>
    <row r="483" spans="1:14" ht="12.75" customHeight="1">
      <c r="A483" s="38"/>
      <c r="B483" s="39"/>
      <c r="C483" s="68" t="s">
        <v>519</v>
      </c>
      <c r="D483" s="69" t="s">
        <v>520</v>
      </c>
      <c r="E483" s="50"/>
      <c r="F483" s="51"/>
      <c r="G483" s="51"/>
      <c r="H483" s="51"/>
      <c r="I483" s="51"/>
      <c r="J483" s="73"/>
      <c r="K483" s="51"/>
      <c r="L483" s="74"/>
      <c r="M483" s="51"/>
      <c r="N483" s="29"/>
    </row>
    <row r="484" spans="1:14" ht="12.75" customHeight="1">
      <c r="A484" s="38"/>
      <c r="B484" s="39"/>
      <c r="C484" s="32"/>
      <c r="D484" s="33" t="s">
        <v>514</v>
      </c>
      <c r="E484" s="34">
        <v>0.76838060551299492</v>
      </c>
      <c r="F484" s="35">
        <v>0.75925354420174995</v>
      </c>
      <c r="G484" s="35"/>
      <c r="H484" s="35">
        <v>0.77981651376146788</v>
      </c>
      <c r="I484" s="35">
        <v>0.86350310577933542</v>
      </c>
      <c r="J484" s="54"/>
      <c r="K484" s="35">
        <v>0.67616099071207425</v>
      </c>
      <c r="L484" s="71"/>
      <c r="M484" s="35"/>
      <c r="N484" s="29">
        <f t="shared" si="15"/>
        <v>0.76942295199352451</v>
      </c>
    </row>
    <row r="485" spans="1:14">
      <c r="A485" s="38"/>
      <c r="B485" s="39"/>
      <c r="C485" s="32"/>
      <c r="D485" s="33" t="s">
        <v>515</v>
      </c>
      <c r="E485" s="34">
        <v>0.13179810440283798</v>
      </c>
      <c r="F485" s="35">
        <v>9.8098348899815446E-2</v>
      </c>
      <c r="G485" s="35"/>
      <c r="H485" s="35">
        <v>0.12010008340283569</v>
      </c>
      <c r="I485" s="35">
        <v>8.9779213282989059E-2</v>
      </c>
      <c r="J485" s="54"/>
      <c r="K485" s="35">
        <v>0.20557275541795664</v>
      </c>
      <c r="L485" s="71"/>
      <c r="M485" s="35"/>
      <c r="N485" s="29">
        <f t="shared" si="15"/>
        <v>0.12906970108128696</v>
      </c>
    </row>
    <row r="486" spans="1:14">
      <c r="A486" s="38"/>
      <c r="B486" s="39"/>
      <c r="C486" s="32"/>
      <c r="D486" s="33" t="s">
        <v>516</v>
      </c>
      <c r="E486" s="34">
        <v>9.9821290084175687E-2</v>
      </c>
      <c r="F486" s="35">
        <v>0.1426481068984338</v>
      </c>
      <c r="G486" s="35"/>
      <c r="H486" s="35">
        <v>0.10008340283569642</v>
      </c>
      <c r="I486" s="35">
        <v>4.6717680937679022E-2</v>
      </c>
      <c r="J486" s="54"/>
      <c r="K486" s="35">
        <v>0.11826625386996904</v>
      </c>
      <c r="L486" s="71"/>
      <c r="M486" s="35"/>
      <c r="N486" s="29">
        <f t="shared" si="15"/>
        <v>0.10150734692519078</v>
      </c>
    </row>
    <row r="487" spans="1:14">
      <c r="A487" s="38"/>
      <c r="B487" s="39"/>
      <c r="C487" s="32"/>
      <c r="D487" s="41" t="s">
        <v>55</v>
      </c>
      <c r="E487" s="42">
        <v>1</v>
      </c>
      <c r="F487" s="43">
        <v>1</v>
      </c>
      <c r="G487" s="43"/>
      <c r="H487" s="43">
        <v>1</v>
      </c>
      <c r="I487" s="43">
        <v>1</v>
      </c>
      <c r="J487" s="56"/>
      <c r="K487" s="43">
        <v>1</v>
      </c>
      <c r="L487" s="72"/>
      <c r="M487" s="43"/>
      <c r="N487" s="45">
        <f t="shared" si="15"/>
        <v>1</v>
      </c>
    </row>
    <row r="488" spans="1:14" ht="12.75" customHeight="1">
      <c r="A488" s="38"/>
      <c r="B488" s="39"/>
      <c r="C488" s="68" t="s">
        <v>521</v>
      </c>
      <c r="D488" s="69" t="s">
        <v>522</v>
      </c>
      <c r="E488" s="50"/>
      <c r="F488" s="51"/>
      <c r="G488" s="51"/>
      <c r="H488" s="51"/>
      <c r="I488" s="51"/>
      <c r="J488" s="73"/>
      <c r="K488" s="51"/>
      <c r="L488" s="74"/>
      <c r="M488" s="51"/>
      <c r="N488" s="29"/>
    </row>
    <row r="489" spans="1:14" ht="12.75" customHeight="1">
      <c r="A489" s="38"/>
      <c r="B489" s="39"/>
      <c r="C489" s="32"/>
      <c r="D489" s="33" t="s">
        <v>514</v>
      </c>
      <c r="E489" s="34">
        <v>0.64241876710321921</v>
      </c>
      <c r="F489" s="35">
        <v>0.69114710515894262</v>
      </c>
      <c r="G489" s="35"/>
      <c r="H489" s="35">
        <v>0.70058381984987494</v>
      </c>
      <c r="I489" s="35">
        <v>0.75785536518059526</v>
      </c>
      <c r="J489" s="54"/>
      <c r="K489" s="35">
        <v>0.69059405940594043</v>
      </c>
      <c r="L489" s="71"/>
      <c r="M489" s="35"/>
      <c r="N489" s="29">
        <f t="shared" si="15"/>
        <v>0.69651982333971452</v>
      </c>
    </row>
    <row r="490" spans="1:14">
      <c r="A490" s="38"/>
      <c r="B490" s="39"/>
      <c r="C490" s="32"/>
      <c r="D490" s="33" t="s">
        <v>515</v>
      </c>
      <c r="E490" s="34">
        <v>0.20348182002445919</v>
      </c>
      <c r="F490" s="35">
        <v>0.11523478065570179</v>
      </c>
      <c r="G490" s="35"/>
      <c r="H490" s="35">
        <v>0.14595496246872394</v>
      </c>
      <c r="I490" s="35">
        <v>0.14846167755362843</v>
      </c>
      <c r="J490" s="54"/>
      <c r="K490" s="35">
        <v>0.13923267326732675</v>
      </c>
      <c r="L490" s="71"/>
      <c r="M490" s="35"/>
      <c r="N490" s="29">
        <f t="shared" si="15"/>
        <v>0.15047318279396804</v>
      </c>
    </row>
    <row r="491" spans="1:14">
      <c r="A491" s="38"/>
      <c r="B491" s="39"/>
      <c r="C491" s="32"/>
      <c r="D491" s="33" t="s">
        <v>516</v>
      </c>
      <c r="E491" s="34">
        <v>0.15409941287233134</v>
      </c>
      <c r="F491" s="35">
        <v>0.19361811418535324</v>
      </c>
      <c r="G491" s="35"/>
      <c r="H491" s="35">
        <v>0.15346121768140117</v>
      </c>
      <c r="I491" s="35">
        <v>9.3682957265780381E-2</v>
      </c>
      <c r="J491" s="54"/>
      <c r="K491" s="35">
        <v>0.17017326732673269</v>
      </c>
      <c r="L491" s="71"/>
      <c r="M491" s="35"/>
      <c r="N491" s="29">
        <f t="shared" si="15"/>
        <v>0.15300699386631975</v>
      </c>
    </row>
    <row r="492" spans="1:14">
      <c r="A492" s="38"/>
      <c r="B492" s="39"/>
      <c r="C492" s="32"/>
      <c r="D492" s="41" t="s">
        <v>55</v>
      </c>
      <c r="E492" s="42">
        <v>1</v>
      </c>
      <c r="F492" s="43">
        <v>1</v>
      </c>
      <c r="G492" s="43"/>
      <c r="H492" s="43">
        <v>1</v>
      </c>
      <c r="I492" s="43">
        <v>1</v>
      </c>
      <c r="J492" s="56"/>
      <c r="K492" s="43">
        <v>1</v>
      </c>
      <c r="L492" s="72"/>
      <c r="M492" s="43"/>
      <c r="N492" s="45">
        <f t="shared" si="15"/>
        <v>1</v>
      </c>
    </row>
    <row r="493" spans="1:14" ht="12.75" customHeight="1">
      <c r="A493" s="38"/>
      <c r="B493" s="39"/>
      <c r="C493" s="68" t="s">
        <v>523</v>
      </c>
      <c r="D493" s="69" t="s">
        <v>524</v>
      </c>
      <c r="E493" s="50"/>
      <c r="F493" s="51"/>
      <c r="G493" s="51"/>
      <c r="H493" s="51"/>
      <c r="I493" s="51"/>
      <c r="J493" s="73"/>
      <c r="K493" s="51"/>
      <c r="L493" s="74"/>
      <c r="M493" s="51"/>
      <c r="N493" s="29"/>
    </row>
    <row r="494" spans="1:14" ht="12.75" customHeight="1">
      <c r="A494" s="38"/>
      <c r="B494" s="39"/>
      <c r="C494" s="32"/>
      <c r="D494" s="33" t="s">
        <v>514</v>
      </c>
      <c r="E494" s="34">
        <v>0.74693638311389865</v>
      </c>
      <c r="F494" s="35">
        <v>0.72833885413986776</v>
      </c>
      <c r="G494" s="35"/>
      <c r="H494" s="35">
        <v>0.78648874061718099</v>
      </c>
      <c r="I494" s="35">
        <v>0.80021943284953256</v>
      </c>
      <c r="J494" s="54"/>
      <c r="K494" s="35">
        <v>0.70913610938471106</v>
      </c>
      <c r="L494" s="71"/>
      <c r="M494" s="35"/>
      <c r="N494" s="29">
        <f t="shared" si="15"/>
        <v>0.75422390402103812</v>
      </c>
    </row>
    <row r="495" spans="1:14">
      <c r="A495" s="38"/>
      <c r="B495" s="39"/>
      <c r="C495" s="32"/>
      <c r="D495" s="33" t="s">
        <v>515</v>
      </c>
      <c r="E495" s="34">
        <v>0.12983472911998972</v>
      </c>
      <c r="F495" s="35">
        <v>8.3194883679645948E-2</v>
      </c>
      <c r="G495" s="35"/>
      <c r="H495" s="35">
        <v>8.4236864053377811E-2</v>
      </c>
      <c r="I495" s="35">
        <v>0.10137749249868006</v>
      </c>
      <c r="J495" s="54"/>
      <c r="K495" s="35">
        <v>0.12305779987569919</v>
      </c>
      <c r="L495" s="71"/>
      <c r="M495" s="35"/>
      <c r="N495" s="29">
        <f t="shared" si="15"/>
        <v>0.10434035384547855</v>
      </c>
    </row>
    <row r="496" spans="1:14">
      <c r="A496" s="38"/>
      <c r="B496" s="39"/>
      <c r="C496" s="32"/>
      <c r="D496" s="33" t="s">
        <v>516</v>
      </c>
      <c r="E496" s="34">
        <v>0.1232288877661198</v>
      </c>
      <c r="F496" s="35">
        <v>0.18846626218048479</v>
      </c>
      <c r="G496" s="35"/>
      <c r="H496" s="35">
        <v>0.12927439532944121</v>
      </c>
      <c r="I496" s="35">
        <v>9.8403074651791794E-2</v>
      </c>
      <c r="J496" s="54"/>
      <c r="K496" s="35">
        <v>0.16780609073958982</v>
      </c>
      <c r="L496" s="71"/>
      <c r="M496" s="35"/>
      <c r="N496" s="29">
        <f t="shared" si="15"/>
        <v>0.14143574213348548</v>
      </c>
    </row>
    <row r="497" spans="1:14">
      <c r="A497" s="38"/>
      <c r="B497" s="39"/>
      <c r="C497" s="75"/>
      <c r="D497" s="76" t="s">
        <v>55</v>
      </c>
      <c r="E497" s="42">
        <v>1</v>
      </c>
      <c r="F497" s="43">
        <v>1</v>
      </c>
      <c r="G497" s="43"/>
      <c r="H497" s="43">
        <v>1</v>
      </c>
      <c r="I497" s="43">
        <v>1</v>
      </c>
      <c r="J497" s="56"/>
      <c r="K497" s="43">
        <v>1</v>
      </c>
      <c r="L497" s="72"/>
      <c r="M497" s="43"/>
      <c r="N497" s="77">
        <f t="shared" si="15"/>
        <v>1</v>
      </c>
    </row>
    <row r="498" spans="1:14" ht="12.75" customHeight="1">
      <c r="A498" s="38"/>
      <c r="B498" s="39"/>
      <c r="C498" s="65" t="s">
        <v>525</v>
      </c>
      <c r="D498" s="66" t="s">
        <v>526</v>
      </c>
      <c r="E498" s="50"/>
      <c r="F498" s="51"/>
      <c r="G498" s="51"/>
      <c r="H498" s="51"/>
      <c r="I498" s="51"/>
      <c r="J498" s="51"/>
      <c r="K498" s="51"/>
      <c r="L498" s="52"/>
      <c r="M498" s="51"/>
      <c r="N498" s="67"/>
    </row>
    <row r="499" spans="1:14" ht="12.75" customHeight="1">
      <c r="A499" s="30"/>
      <c r="B499" s="31"/>
      <c r="C499" s="32">
        <v>1</v>
      </c>
      <c r="D499" s="33" t="s">
        <v>527</v>
      </c>
      <c r="E499" s="34">
        <v>0.25095004470099597</v>
      </c>
      <c r="F499" s="35">
        <v>0.35424025410574617</v>
      </c>
      <c r="G499" s="35"/>
      <c r="H499" s="35">
        <v>0.50375312760633861</v>
      </c>
      <c r="I499" s="35">
        <v>0.50926258882049624</v>
      </c>
      <c r="J499" s="35">
        <v>0.35597007688364424</v>
      </c>
      <c r="K499" s="35">
        <v>0.40296662546353523</v>
      </c>
      <c r="L499" s="36">
        <v>0.60206162312562572</v>
      </c>
      <c r="M499" s="35"/>
      <c r="N499" s="29">
        <f t="shared" si="15"/>
        <v>0.42560062010091176</v>
      </c>
    </row>
    <row r="500" spans="1:14">
      <c r="A500" s="30" t="s">
        <v>528</v>
      </c>
      <c r="B500" s="31" t="s">
        <v>528</v>
      </c>
      <c r="C500" s="32">
        <v>2</v>
      </c>
      <c r="D500" s="33" t="s">
        <v>529</v>
      </c>
      <c r="E500" s="34">
        <v>0.40159821792754868</v>
      </c>
      <c r="F500" s="35">
        <v>0.39795473183323915</v>
      </c>
      <c r="G500" s="35"/>
      <c r="H500" s="35">
        <v>0.30025020850708922</v>
      </c>
      <c r="I500" s="35">
        <v>0.31082776446486249</v>
      </c>
      <c r="J500" s="35">
        <v>0.20450657076204812</v>
      </c>
      <c r="K500" s="35">
        <v>0.3559950556242274</v>
      </c>
      <c r="L500" s="36">
        <v>0.2038552127592114</v>
      </c>
      <c r="M500" s="35"/>
      <c r="N500" s="29">
        <f t="shared" si="15"/>
        <v>0.31071253741117522</v>
      </c>
    </row>
    <row r="501" spans="1:14">
      <c r="A501" s="30" t="s">
        <v>528</v>
      </c>
      <c r="B501" s="31" t="s">
        <v>528</v>
      </c>
      <c r="C501" s="32">
        <v>3</v>
      </c>
      <c r="D501" s="33" t="s">
        <v>530</v>
      </c>
      <c r="E501" s="34">
        <v>0.1533458685749659</v>
      </c>
      <c r="F501" s="35">
        <v>9.1134097067383235E-2</v>
      </c>
      <c r="G501" s="35"/>
      <c r="H501" s="35">
        <v>7.422852376980818E-2</v>
      </c>
      <c r="I501" s="35">
        <v>5.7616179259799144E-2</v>
      </c>
      <c r="J501" s="35">
        <v>0.22238800324622029</v>
      </c>
      <c r="K501" s="35">
        <v>0.10197775030902348</v>
      </c>
      <c r="L501" s="36">
        <v>3.7495299002240634E-2</v>
      </c>
      <c r="M501" s="35"/>
      <c r="N501" s="29">
        <f t="shared" si="15"/>
        <v>0.10545510303277728</v>
      </c>
    </row>
    <row r="502" spans="1:14">
      <c r="A502" s="30" t="s">
        <v>528</v>
      </c>
      <c r="B502" s="31" t="s">
        <v>528</v>
      </c>
      <c r="C502" s="32">
        <v>4</v>
      </c>
      <c r="D502" s="33" t="s">
        <v>54</v>
      </c>
      <c r="E502" s="34">
        <v>0.19410586879650776</v>
      </c>
      <c r="F502" s="35">
        <v>0.15667091699362798</v>
      </c>
      <c r="G502" s="35"/>
      <c r="H502" s="35">
        <v>0.12176814011676397</v>
      </c>
      <c r="I502" s="35">
        <v>0.12229346745483824</v>
      </c>
      <c r="J502" s="35">
        <v>0.21713534910809493</v>
      </c>
      <c r="K502" s="35">
        <v>0.13906056860321384</v>
      </c>
      <c r="L502" s="36">
        <v>0.15658786511291994</v>
      </c>
      <c r="M502" s="35"/>
      <c r="N502" s="29">
        <f t="shared" si="15"/>
        <v>0.15823173945513808</v>
      </c>
    </row>
    <row r="503" spans="1:14" ht="13.5" thickBot="1">
      <c r="A503" s="30" t="s">
        <v>528</v>
      </c>
      <c r="B503" s="31" t="s">
        <v>528</v>
      </c>
      <c r="C503" s="62"/>
      <c r="D503" s="63" t="s">
        <v>55</v>
      </c>
      <c r="E503" s="78">
        <v>1</v>
      </c>
      <c r="F503" s="79">
        <v>1</v>
      </c>
      <c r="G503" s="79"/>
      <c r="H503" s="79">
        <v>1</v>
      </c>
      <c r="I503" s="79">
        <v>1</v>
      </c>
      <c r="J503" s="79">
        <v>1</v>
      </c>
      <c r="K503" s="79">
        <v>1</v>
      </c>
      <c r="L503" s="80">
        <v>1</v>
      </c>
      <c r="M503" s="79"/>
      <c r="N503" s="64">
        <f t="shared" si="15"/>
        <v>1</v>
      </c>
    </row>
    <row r="504" spans="1:14" ht="13.5" thickBot="1">
      <c r="A504" s="81"/>
      <c r="B504" s="82"/>
    </row>
    <row r="505" spans="1:14">
      <c r="A505" s="84"/>
      <c r="B505" s="84"/>
    </row>
  </sheetData>
  <conditionalFormatting sqref="C6:D31 C33:D58 C60:D85 C87:D112 C114:D139 C141:D166 C195:D220 C168:D193">
    <cfRule type="expression" dxfId="341" priority="412" stopIfTrue="1">
      <formula>AND($B6="",$C6&lt;&gt;"")</formula>
    </cfRule>
  </conditionalFormatting>
  <conditionalFormatting sqref="C6:C31 C87:C112 C114:C139 C60:C85 C33:C58 C141:C166 C168:C193 C195:C220 C249:C274 C276:C301 C303:C328 C330:C355 C357:C382 C384:C409 C411:C436 C438:C463 C222:C247">
    <cfRule type="cellIs" dxfId="340" priority="409" stopIfTrue="1" operator="between">
      <formula>24</formula>
      <formula>25</formula>
    </cfRule>
    <cfRule type="cellIs" dxfId="339" priority="410" stopIfTrue="1" operator="between">
      <formula>13</formula>
      <formula>16</formula>
    </cfRule>
    <cfRule type="cellIs" dxfId="338" priority="411" stopIfTrue="1" operator="lessThan">
      <formula>13</formula>
    </cfRule>
  </conditionalFormatting>
  <conditionalFormatting sqref="C87:C112 C114:C139 C60:C85 C33:C58 C141:C166 C168:C193 C195:C220 C249:C274 C276:C301 C303:C328 C330:C355 C357:C382 C384:C409 C411:C436 C438:C463 C5:C31 C222:C247">
    <cfRule type="cellIs" dxfId="337" priority="408" stopIfTrue="1" operator="between">
      <formula>17</formula>
      <formula>23</formula>
    </cfRule>
  </conditionalFormatting>
  <conditionalFormatting sqref="D61:D85">
    <cfRule type="cellIs" dxfId="336" priority="405" stopIfTrue="1" operator="between">
      <formula>24</formula>
      <formula>25</formula>
    </cfRule>
    <cfRule type="cellIs" dxfId="335" priority="406" stopIfTrue="1" operator="between">
      <formula>13</formula>
      <formula>16</formula>
    </cfRule>
    <cfRule type="cellIs" dxfId="334" priority="407" stopIfTrue="1" operator="lessThan">
      <formula>13</formula>
    </cfRule>
  </conditionalFormatting>
  <conditionalFormatting sqref="D61:D85">
    <cfRule type="cellIs" dxfId="333" priority="404" stopIfTrue="1" operator="between">
      <formula>17</formula>
      <formula>23</formula>
    </cfRule>
  </conditionalFormatting>
  <conditionalFormatting sqref="C168:C193 C195:C220 C249:C274 C276:C301 C303:C328 C330:C355 C357:C382 C384:C409 C411:C436 C438:C463 C222:C247 C7:C58 C60:C85 C87:C112 C114:C139 C141:C166">
    <cfRule type="cellIs" dxfId="332" priority="403" stopIfTrue="1" operator="between">
      <formula>13</formula>
      <formula>16</formula>
    </cfRule>
  </conditionalFormatting>
  <conditionalFormatting sqref="C59">
    <cfRule type="cellIs" dxfId="331" priority="402" stopIfTrue="1" operator="between">
      <formula>13</formula>
      <formula>16</formula>
    </cfRule>
  </conditionalFormatting>
  <conditionalFormatting sqref="C86">
    <cfRule type="cellIs" dxfId="330" priority="401" stopIfTrue="1" operator="between">
      <formula>13</formula>
      <formula>16</formula>
    </cfRule>
  </conditionalFormatting>
  <conditionalFormatting sqref="C113">
    <cfRule type="cellIs" dxfId="329" priority="400" stopIfTrue="1" operator="between">
      <formula>13</formula>
      <formula>16</formula>
    </cfRule>
  </conditionalFormatting>
  <conditionalFormatting sqref="C140">
    <cfRule type="cellIs" dxfId="328" priority="399" stopIfTrue="1" operator="between">
      <formula>13</formula>
      <formula>16</formula>
    </cfRule>
  </conditionalFormatting>
  <conditionalFormatting sqref="C167">
    <cfRule type="cellIs" dxfId="327" priority="398" stopIfTrue="1" operator="between">
      <formula>13</formula>
      <formula>16</formula>
    </cfRule>
  </conditionalFormatting>
  <conditionalFormatting sqref="C194">
    <cfRule type="cellIs" dxfId="326" priority="397" stopIfTrue="1" operator="between">
      <formula>13</formula>
      <formula>16</formula>
    </cfRule>
  </conditionalFormatting>
  <conditionalFormatting sqref="C221">
    <cfRule type="cellIs" dxfId="325" priority="396" stopIfTrue="1" operator="between">
      <formula>13</formula>
      <formula>16</formula>
    </cfRule>
  </conditionalFormatting>
  <conditionalFormatting sqref="C248">
    <cfRule type="cellIs" dxfId="324" priority="395" stopIfTrue="1" operator="between">
      <formula>13</formula>
      <formula>16</formula>
    </cfRule>
  </conditionalFormatting>
  <conditionalFormatting sqref="C275">
    <cfRule type="cellIs" dxfId="323" priority="394" stopIfTrue="1" operator="between">
      <formula>13</formula>
      <formula>16</formula>
    </cfRule>
  </conditionalFormatting>
  <conditionalFormatting sqref="C302">
    <cfRule type="cellIs" dxfId="322" priority="393" stopIfTrue="1" operator="between">
      <formula>13</formula>
      <formula>16</formula>
    </cfRule>
  </conditionalFormatting>
  <conditionalFormatting sqref="C329">
    <cfRule type="cellIs" dxfId="321" priority="392" stopIfTrue="1" operator="between">
      <formula>13</formula>
      <formula>16</formula>
    </cfRule>
  </conditionalFormatting>
  <conditionalFormatting sqref="C356">
    <cfRule type="cellIs" dxfId="320" priority="391" stopIfTrue="1" operator="between">
      <formula>13</formula>
      <formula>16</formula>
    </cfRule>
  </conditionalFormatting>
  <conditionalFormatting sqref="C383">
    <cfRule type="cellIs" dxfId="319" priority="390" stopIfTrue="1" operator="between">
      <formula>13</formula>
      <formula>16</formula>
    </cfRule>
  </conditionalFormatting>
  <conditionalFormatting sqref="C410">
    <cfRule type="cellIs" dxfId="318" priority="389" stopIfTrue="1" operator="between">
      <formula>13</formula>
      <formula>16</formula>
    </cfRule>
  </conditionalFormatting>
  <conditionalFormatting sqref="C437">
    <cfRule type="cellIs" dxfId="317" priority="388" stopIfTrue="1" operator="between">
      <formula>13</formula>
      <formula>16</formula>
    </cfRule>
  </conditionalFormatting>
  <conditionalFormatting sqref="C464">
    <cfRule type="cellIs" dxfId="316" priority="387" stopIfTrue="1" operator="between">
      <formula>13</formula>
      <formula>16</formula>
    </cfRule>
  </conditionalFormatting>
  <conditionalFormatting sqref="C472">
    <cfRule type="cellIs" dxfId="315" priority="386" stopIfTrue="1" operator="between">
      <formula>13</formula>
      <formula>16</formula>
    </cfRule>
  </conditionalFormatting>
  <conditionalFormatting sqref="C503">
    <cfRule type="cellIs" dxfId="314" priority="385" stopIfTrue="1" operator="between">
      <formula>13</formula>
      <formula>16</formula>
    </cfRule>
  </conditionalFormatting>
  <conditionalFormatting sqref="D473:D476 D478:D481 D483:D486 D493:D496">
    <cfRule type="expression" dxfId="313" priority="413" stopIfTrue="1">
      <formula>AND(#REF!="",$C473&lt;&gt;"")</formula>
    </cfRule>
  </conditionalFormatting>
  <conditionalFormatting sqref="D489:D491">
    <cfRule type="expression" dxfId="312" priority="384" stopIfTrue="1">
      <formula>AND(#REF!="",$C489&lt;&gt;"")</formula>
    </cfRule>
  </conditionalFormatting>
  <conditionalFormatting sqref="D488">
    <cfRule type="expression" dxfId="311" priority="383" stopIfTrue="1">
      <formula>AND(#REF!="",$C488&lt;&gt;"")</formula>
    </cfRule>
  </conditionalFormatting>
  <conditionalFormatting sqref="C276:D301 C303:D328 C330:D355 C357:D382 C384:D409 C411:D436 C438:D463 D465:D471 D498:D502 C222:D247 C249:D274">
    <cfRule type="expression" dxfId="310" priority="414" stopIfTrue="1">
      <formula>AND($B223="",$C222&lt;&gt;"")</formula>
    </cfRule>
  </conditionalFormatting>
  <conditionalFormatting sqref="E8">
    <cfRule type="cellIs" dxfId="309" priority="381" stopIfTrue="1" operator="between">
      <formula>0.3</formula>
      <formula>0.5</formula>
    </cfRule>
    <cfRule type="cellIs" dxfId="308" priority="382" stopIfTrue="1" operator="greaterThanOrEqual">
      <formula>0.5</formula>
    </cfRule>
  </conditionalFormatting>
  <conditionalFormatting sqref="F9">
    <cfRule type="cellIs" dxfId="307" priority="379" stopIfTrue="1" operator="between">
      <formula>0.3</formula>
      <formula>0.5</formula>
    </cfRule>
    <cfRule type="cellIs" dxfId="306" priority="380" stopIfTrue="1" operator="greaterThanOrEqual">
      <formula>0.5</formula>
    </cfRule>
  </conditionalFormatting>
  <conditionalFormatting sqref="H11">
    <cfRule type="cellIs" dxfId="305" priority="377" stopIfTrue="1" operator="between">
      <formula>0.3</formula>
      <formula>0.5</formula>
    </cfRule>
    <cfRule type="cellIs" dxfId="304" priority="378" stopIfTrue="1" operator="greaterThanOrEqual">
      <formula>0.5</formula>
    </cfRule>
  </conditionalFormatting>
  <conditionalFormatting sqref="I12">
    <cfRule type="cellIs" dxfId="303" priority="375" stopIfTrue="1" operator="between">
      <formula>0.3</formula>
      <formula>0.5</formula>
    </cfRule>
    <cfRule type="cellIs" dxfId="302" priority="376" stopIfTrue="1" operator="greaterThanOrEqual">
      <formula>0.5</formula>
    </cfRule>
  </conditionalFormatting>
  <conditionalFormatting sqref="J13">
    <cfRule type="cellIs" dxfId="301" priority="373" stopIfTrue="1" operator="between">
      <formula>0.3</formula>
      <formula>0.5</formula>
    </cfRule>
    <cfRule type="cellIs" dxfId="300" priority="374" stopIfTrue="1" operator="greaterThanOrEqual">
      <formula>0.5</formula>
    </cfRule>
  </conditionalFormatting>
  <conditionalFormatting sqref="K14">
    <cfRule type="cellIs" dxfId="299" priority="371" stopIfTrue="1" operator="between">
      <formula>0.3</formula>
      <formula>0.5</formula>
    </cfRule>
    <cfRule type="cellIs" dxfId="298" priority="372" stopIfTrue="1" operator="greaterThanOrEqual">
      <formula>0.5</formula>
    </cfRule>
  </conditionalFormatting>
  <conditionalFormatting sqref="L15">
    <cfRule type="cellIs" dxfId="297" priority="369" stopIfTrue="1" operator="between">
      <formula>0.3</formula>
      <formula>0.5</formula>
    </cfRule>
    <cfRule type="cellIs" dxfId="296" priority="370" stopIfTrue="1" operator="greaterThanOrEqual">
      <formula>0.5</formula>
    </cfRule>
  </conditionalFormatting>
  <conditionalFormatting sqref="E35">
    <cfRule type="cellIs" dxfId="295" priority="367" stopIfTrue="1" operator="between">
      <formula>0.3</formula>
      <formula>0.5</formula>
    </cfRule>
    <cfRule type="cellIs" dxfId="294" priority="368" stopIfTrue="1" operator="greaterThanOrEqual">
      <formula>0.5</formula>
    </cfRule>
  </conditionalFormatting>
  <conditionalFormatting sqref="F36">
    <cfRule type="cellIs" dxfId="293" priority="365" stopIfTrue="1" operator="between">
      <formula>0.3</formula>
      <formula>0.5</formula>
    </cfRule>
    <cfRule type="cellIs" dxfId="292" priority="366" stopIfTrue="1" operator="greaterThanOrEqual">
      <formula>0.5</formula>
    </cfRule>
  </conditionalFormatting>
  <conditionalFormatting sqref="H38">
    <cfRule type="cellIs" dxfId="291" priority="363" stopIfTrue="1" operator="between">
      <formula>0.3</formula>
      <formula>0.5</formula>
    </cfRule>
    <cfRule type="cellIs" dxfId="290" priority="364" stopIfTrue="1" operator="greaterThanOrEqual">
      <formula>0.5</formula>
    </cfRule>
  </conditionalFormatting>
  <conditionalFormatting sqref="I39">
    <cfRule type="cellIs" dxfId="289" priority="361" stopIfTrue="1" operator="between">
      <formula>0.3</formula>
      <formula>0.5</formula>
    </cfRule>
    <cfRule type="cellIs" dxfId="288" priority="362" stopIfTrue="1" operator="greaterThanOrEqual">
      <formula>0.5</formula>
    </cfRule>
  </conditionalFormatting>
  <conditionalFormatting sqref="J40">
    <cfRule type="cellIs" dxfId="287" priority="359" stopIfTrue="1" operator="between">
      <formula>0.3</formula>
      <formula>0.5</formula>
    </cfRule>
    <cfRule type="cellIs" dxfId="286" priority="360" stopIfTrue="1" operator="greaterThanOrEqual">
      <formula>0.5</formula>
    </cfRule>
  </conditionalFormatting>
  <conditionalFormatting sqref="K41">
    <cfRule type="cellIs" dxfId="285" priority="357" stopIfTrue="1" operator="between">
      <formula>0.3</formula>
      <formula>0.5</formula>
    </cfRule>
    <cfRule type="cellIs" dxfId="284" priority="358" stopIfTrue="1" operator="greaterThanOrEqual">
      <formula>0.5</formula>
    </cfRule>
  </conditionalFormatting>
  <conditionalFormatting sqref="L42">
    <cfRule type="cellIs" dxfId="283" priority="355" stopIfTrue="1" operator="between">
      <formula>0.3</formula>
      <formula>0.5</formula>
    </cfRule>
    <cfRule type="cellIs" dxfId="282" priority="356" stopIfTrue="1" operator="greaterThanOrEqual">
      <formula>0.5</formula>
    </cfRule>
  </conditionalFormatting>
  <conditionalFormatting sqref="E62">
    <cfRule type="cellIs" dxfId="281" priority="353" stopIfTrue="1" operator="between">
      <formula>0.3</formula>
      <formula>0.5</formula>
    </cfRule>
    <cfRule type="cellIs" dxfId="280" priority="354" stopIfTrue="1" operator="greaterThanOrEqual">
      <formula>0.5</formula>
    </cfRule>
  </conditionalFormatting>
  <conditionalFormatting sqref="F63">
    <cfRule type="cellIs" dxfId="279" priority="351" stopIfTrue="1" operator="between">
      <formula>0.3</formula>
      <formula>0.5</formula>
    </cfRule>
    <cfRule type="cellIs" dxfId="278" priority="352" stopIfTrue="1" operator="greaterThanOrEqual">
      <formula>0.5</formula>
    </cfRule>
  </conditionalFormatting>
  <conditionalFormatting sqref="H65">
    <cfRule type="cellIs" dxfId="277" priority="349" stopIfTrue="1" operator="between">
      <formula>0.3</formula>
      <formula>0.5</formula>
    </cfRule>
    <cfRule type="cellIs" dxfId="276" priority="350" stopIfTrue="1" operator="greaterThanOrEqual">
      <formula>0.5</formula>
    </cfRule>
  </conditionalFormatting>
  <conditionalFormatting sqref="I66">
    <cfRule type="cellIs" dxfId="275" priority="347" stopIfTrue="1" operator="between">
      <formula>0.3</formula>
      <formula>0.5</formula>
    </cfRule>
    <cfRule type="cellIs" dxfId="274" priority="348" stopIfTrue="1" operator="greaterThanOrEqual">
      <formula>0.5</formula>
    </cfRule>
  </conditionalFormatting>
  <conditionalFormatting sqref="J67">
    <cfRule type="cellIs" dxfId="273" priority="345" stopIfTrue="1" operator="between">
      <formula>0.3</formula>
      <formula>0.5</formula>
    </cfRule>
    <cfRule type="cellIs" dxfId="272" priority="346" stopIfTrue="1" operator="greaterThanOrEqual">
      <formula>0.5</formula>
    </cfRule>
  </conditionalFormatting>
  <conditionalFormatting sqref="K68">
    <cfRule type="cellIs" dxfId="271" priority="343" stopIfTrue="1" operator="between">
      <formula>0.3</formula>
      <formula>0.5</formula>
    </cfRule>
    <cfRule type="cellIs" dxfId="270" priority="344" stopIfTrue="1" operator="greaterThanOrEqual">
      <formula>0.5</formula>
    </cfRule>
  </conditionalFormatting>
  <conditionalFormatting sqref="L69">
    <cfRule type="cellIs" dxfId="269" priority="341" stopIfTrue="1" operator="between">
      <formula>0.3</formula>
      <formula>0.5</formula>
    </cfRule>
    <cfRule type="cellIs" dxfId="268" priority="342" stopIfTrue="1" operator="greaterThanOrEqual">
      <formula>0.5</formula>
    </cfRule>
  </conditionalFormatting>
  <conditionalFormatting sqref="E89">
    <cfRule type="cellIs" dxfId="267" priority="339" stopIfTrue="1" operator="between">
      <formula>0.3</formula>
      <formula>0.5</formula>
    </cfRule>
    <cfRule type="cellIs" dxfId="266" priority="340" stopIfTrue="1" operator="greaterThanOrEqual">
      <formula>0.5</formula>
    </cfRule>
  </conditionalFormatting>
  <conditionalFormatting sqref="F90">
    <cfRule type="cellIs" dxfId="265" priority="337" stopIfTrue="1" operator="between">
      <formula>0.3</formula>
      <formula>0.5</formula>
    </cfRule>
    <cfRule type="cellIs" dxfId="264" priority="338" stopIfTrue="1" operator="greaterThanOrEqual">
      <formula>0.5</formula>
    </cfRule>
  </conditionalFormatting>
  <conditionalFormatting sqref="H92">
    <cfRule type="cellIs" dxfId="263" priority="335" stopIfTrue="1" operator="between">
      <formula>0.3</formula>
      <formula>0.5</formula>
    </cfRule>
    <cfRule type="cellIs" dxfId="262" priority="336" stopIfTrue="1" operator="greaterThanOrEqual">
      <formula>0.5</formula>
    </cfRule>
  </conditionalFormatting>
  <conditionalFormatting sqref="I93">
    <cfRule type="cellIs" dxfId="261" priority="333" stopIfTrue="1" operator="between">
      <formula>0.3</formula>
      <formula>0.5</formula>
    </cfRule>
    <cfRule type="cellIs" dxfId="260" priority="334" stopIfTrue="1" operator="greaterThanOrEqual">
      <formula>0.5</formula>
    </cfRule>
  </conditionalFormatting>
  <conditionalFormatting sqref="J94">
    <cfRule type="cellIs" dxfId="259" priority="331" stopIfTrue="1" operator="between">
      <formula>0.3</formula>
      <formula>0.5</formula>
    </cfRule>
    <cfRule type="cellIs" dxfId="258" priority="332" stopIfTrue="1" operator="greaterThanOrEqual">
      <formula>0.5</formula>
    </cfRule>
  </conditionalFormatting>
  <conditionalFormatting sqref="K95">
    <cfRule type="cellIs" dxfId="257" priority="329" stopIfTrue="1" operator="between">
      <formula>0.3</formula>
      <formula>0.5</formula>
    </cfRule>
    <cfRule type="cellIs" dxfId="256" priority="330" stopIfTrue="1" operator="greaterThanOrEqual">
      <formula>0.5</formula>
    </cfRule>
  </conditionalFormatting>
  <conditionalFormatting sqref="L96">
    <cfRule type="cellIs" dxfId="255" priority="327" stopIfTrue="1" operator="between">
      <formula>0.3</formula>
      <formula>0.5</formula>
    </cfRule>
    <cfRule type="cellIs" dxfId="254" priority="328" stopIfTrue="1" operator="greaterThanOrEqual">
      <formula>0.5</formula>
    </cfRule>
  </conditionalFormatting>
  <conditionalFormatting sqref="E116">
    <cfRule type="cellIs" dxfId="253" priority="325" stopIfTrue="1" operator="between">
      <formula>0.3</formula>
      <formula>0.5</formula>
    </cfRule>
    <cfRule type="cellIs" dxfId="252" priority="326" stopIfTrue="1" operator="greaterThanOrEqual">
      <formula>0.5</formula>
    </cfRule>
  </conditionalFormatting>
  <conditionalFormatting sqref="F117">
    <cfRule type="cellIs" dxfId="251" priority="323" stopIfTrue="1" operator="between">
      <formula>0.3</formula>
      <formula>0.5</formula>
    </cfRule>
    <cfRule type="cellIs" dxfId="250" priority="324" stopIfTrue="1" operator="greaterThanOrEqual">
      <formula>0.5</formula>
    </cfRule>
  </conditionalFormatting>
  <conditionalFormatting sqref="H119">
    <cfRule type="cellIs" dxfId="249" priority="321" stopIfTrue="1" operator="between">
      <formula>0.3</formula>
      <formula>0.5</formula>
    </cfRule>
    <cfRule type="cellIs" dxfId="248" priority="322" stopIfTrue="1" operator="greaterThanOrEqual">
      <formula>0.5</formula>
    </cfRule>
  </conditionalFormatting>
  <conditionalFormatting sqref="I120">
    <cfRule type="cellIs" dxfId="247" priority="319" stopIfTrue="1" operator="between">
      <formula>0.3</formula>
      <formula>0.5</formula>
    </cfRule>
    <cfRule type="cellIs" dxfId="246" priority="320" stopIfTrue="1" operator="greaterThanOrEqual">
      <formula>0.5</formula>
    </cfRule>
  </conditionalFormatting>
  <conditionalFormatting sqref="J121">
    <cfRule type="cellIs" dxfId="245" priority="317" stopIfTrue="1" operator="between">
      <formula>0.3</formula>
      <formula>0.5</formula>
    </cfRule>
    <cfRule type="cellIs" dxfId="244" priority="318" stopIfTrue="1" operator="greaterThanOrEqual">
      <formula>0.5</formula>
    </cfRule>
  </conditionalFormatting>
  <conditionalFormatting sqref="K122">
    <cfRule type="cellIs" dxfId="243" priority="315" stopIfTrue="1" operator="between">
      <formula>0.3</formula>
      <formula>0.5</formula>
    </cfRule>
    <cfRule type="cellIs" dxfId="242" priority="316" stopIfTrue="1" operator="greaterThanOrEqual">
      <formula>0.5</formula>
    </cfRule>
  </conditionalFormatting>
  <conditionalFormatting sqref="L123">
    <cfRule type="cellIs" dxfId="241" priority="313" stopIfTrue="1" operator="between">
      <formula>0.3</formula>
      <formula>0.5</formula>
    </cfRule>
    <cfRule type="cellIs" dxfId="240" priority="314" stopIfTrue="1" operator="greaterThanOrEqual">
      <formula>0.5</formula>
    </cfRule>
  </conditionalFormatting>
  <conditionalFormatting sqref="E143">
    <cfRule type="cellIs" dxfId="239" priority="311" stopIfTrue="1" operator="between">
      <formula>0.3</formula>
      <formula>0.5</formula>
    </cfRule>
    <cfRule type="cellIs" dxfId="238" priority="312" stopIfTrue="1" operator="greaterThanOrEqual">
      <formula>0.5</formula>
    </cfRule>
  </conditionalFormatting>
  <conditionalFormatting sqref="F144">
    <cfRule type="cellIs" dxfId="237" priority="309" stopIfTrue="1" operator="between">
      <formula>0.3</formula>
      <formula>0.5</formula>
    </cfRule>
    <cfRule type="cellIs" dxfId="236" priority="310" stopIfTrue="1" operator="greaterThanOrEqual">
      <formula>0.5</formula>
    </cfRule>
  </conditionalFormatting>
  <conditionalFormatting sqref="H146">
    <cfRule type="cellIs" dxfId="235" priority="307" stopIfTrue="1" operator="between">
      <formula>0.3</formula>
      <formula>0.5</formula>
    </cfRule>
    <cfRule type="cellIs" dxfId="234" priority="308" stopIfTrue="1" operator="greaterThanOrEqual">
      <formula>0.5</formula>
    </cfRule>
  </conditionalFormatting>
  <conditionalFormatting sqref="I147">
    <cfRule type="cellIs" dxfId="233" priority="305" stopIfTrue="1" operator="between">
      <formula>0.3</formula>
      <formula>0.5</formula>
    </cfRule>
    <cfRule type="cellIs" dxfId="232" priority="306" stopIfTrue="1" operator="greaterThanOrEqual">
      <formula>0.5</formula>
    </cfRule>
  </conditionalFormatting>
  <conditionalFormatting sqref="J148">
    <cfRule type="cellIs" dxfId="231" priority="303" stopIfTrue="1" operator="between">
      <formula>0.3</formula>
      <formula>0.5</formula>
    </cfRule>
    <cfRule type="cellIs" dxfId="230" priority="304" stopIfTrue="1" operator="greaterThanOrEqual">
      <formula>0.5</formula>
    </cfRule>
  </conditionalFormatting>
  <conditionalFormatting sqref="K149">
    <cfRule type="cellIs" dxfId="229" priority="301" stopIfTrue="1" operator="between">
      <formula>0.3</formula>
      <formula>0.5</formula>
    </cfRule>
    <cfRule type="cellIs" dxfId="228" priority="302" stopIfTrue="1" operator="greaterThanOrEqual">
      <formula>0.5</formula>
    </cfRule>
  </conditionalFormatting>
  <conditionalFormatting sqref="L150">
    <cfRule type="cellIs" dxfId="227" priority="299" stopIfTrue="1" operator="between">
      <formula>0.3</formula>
      <formula>0.5</formula>
    </cfRule>
    <cfRule type="cellIs" dxfId="226" priority="300" stopIfTrue="1" operator="greaterThanOrEqual">
      <formula>0.5</formula>
    </cfRule>
  </conditionalFormatting>
  <conditionalFormatting sqref="E170">
    <cfRule type="cellIs" dxfId="225" priority="297" stopIfTrue="1" operator="between">
      <formula>0.3</formula>
      <formula>0.5</formula>
    </cfRule>
    <cfRule type="cellIs" dxfId="224" priority="298" stopIfTrue="1" operator="greaterThanOrEqual">
      <formula>0.5</formula>
    </cfRule>
  </conditionalFormatting>
  <conditionalFormatting sqref="F171">
    <cfRule type="cellIs" dxfId="223" priority="295" stopIfTrue="1" operator="between">
      <formula>0.3</formula>
      <formula>0.5</formula>
    </cfRule>
    <cfRule type="cellIs" dxfId="222" priority="296" stopIfTrue="1" operator="greaterThanOrEqual">
      <formula>0.5</formula>
    </cfRule>
  </conditionalFormatting>
  <conditionalFormatting sqref="H173">
    <cfRule type="cellIs" dxfId="221" priority="293" stopIfTrue="1" operator="between">
      <formula>0.3</formula>
      <formula>0.5</formula>
    </cfRule>
    <cfRule type="cellIs" dxfId="220" priority="294" stopIfTrue="1" operator="greaterThanOrEqual">
      <formula>0.5</formula>
    </cfRule>
  </conditionalFormatting>
  <conditionalFormatting sqref="I174">
    <cfRule type="cellIs" dxfId="219" priority="291" stopIfTrue="1" operator="between">
      <formula>0.3</formula>
      <formula>0.5</formula>
    </cfRule>
    <cfRule type="cellIs" dxfId="218" priority="292" stopIfTrue="1" operator="greaterThanOrEqual">
      <formula>0.5</formula>
    </cfRule>
  </conditionalFormatting>
  <conditionalFormatting sqref="J175">
    <cfRule type="cellIs" dxfId="217" priority="289" stopIfTrue="1" operator="between">
      <formula>0.3</formula>
      <formula>0.5</formula>
    </cfRule>
    <cfRule type="cellIs" dxfId="216" priority="290" stopIfTrue="1" operator="greaterThanOrEqual">
      <formula>0.5</formula>
    </cfRule>
  </conditionalFormatting>
  <conditionalFormatting sqref="K176">
    <cfRule type="cellIs" dxfId="215" priority="287" stopIfTrue="1" operator="between">
      <formula>0.3</formula>
      <formula>0.5</formula>
    </cfRule>
    <cfRule type="cellIs" dxfId="214" priority="288" stopIfTrue="1" operator="greaterThanOrEqual">
      <formula>0.5</formula>
    </cfRule>
  </conditionalFormatting>
  <conditionalFormatting sqref="L177">
    <cfRule type="cellIs" dxfId="213" priority="285" stopIfTrue="1" operator="between">
      <formula>0.3</formula>
      <formula>0.5</formula>
    </cfRule>
    <cfRule type="cellIs" dxfId="212" priority="286" stopIfTrue="1" operator="greaterThanOrEqual">
      <formula>0.5</formula>
    </cfRule>
  </conditionalFormatting>
  <conditionalFormatting sqref="E197">
    <cfRule type="cellIs" dxfId="211" priority="283" stopIfTrue="1" operator="between">
      <formula>0.3</formula>
      <formula>0.5</formula>
    </cfRule>
    <cfRule type="cellIs" dxfId="210" priority="284" stopIfTrue="1" operator="greaterThanOrEqual">
      <formula>0.5</formula>
    </cfRule>
  </conditionalFormatting>
  <conditionalFormatting sqref="F198">
    <cfRule type="cellIs" dxfId="209" priority="281" stopIfTrue="1" operator="between">
      <formula>0.3</formula>
      <formula>0.5</formula>
    </cfRule>
    <cfRule type="cellIs" dxfId="208" priority="282" stopIfTrue="1" operator="greaterThanOrEqual">
      <formula>0.5</formula>
    </cfRule>
  </conditionalFormatting>
  <conditionalFormatting sqref="H200">
    <cfRule type="cellIs" dxfId="207" priority="279" stopIfTrue="1" operator="between">
      <formula>0.3</formula>
      <formula>0.5</formula>
    </cfRule>
    <cfRule type="cellIs" dxfId="206" priority="280" stopIfTrue="1" operator="greaterThanOrEqual">
      <formula>0.5</formula>
    </cfRule>
  </conditionalFormatting>
  <conditionalFormatting sqref="I201">
    <cfRule type="cellIs" dxfId="205" priority="277" stopIfTrue="1" operator="between">
      <formula>0.3</formula>
      <formula>0.5</formula>
    </cfRule>
    <cfRule type="cellIs" dxfId="204" priority="278" stopIfTrue="1" operator="greaterThanOrEqual">
      <formula>0.5</formula>
    </cfRule>
  </conditionalFormatting>
  <conditionalFormatting sqref="J202">
    <cfRule type="cellIs" dxfId="203" priority="275" stopIfTrue="1" operator="between">
      <formula>0.3</formula>
      <formula>0.5</formula>
    </cfRule>
    <cfRule type="cellIs" dxfId="202" priority="276" stopIfTrue="1" operator="greaterThanOrEqual">
      <formula>0.5</formula>
    </cfRule>
  </conditionalFormatting>
  <conditionalFormatting sqref="K203">
    <cfRule type="cellIs" dxfId="201" priority="273" stopIfTrue="1" operator="between">
      <formula>0.3</formula>
      <formula>0.5</formula>
    </cfRule>
    <cfRule type="cellIs" dxfId="200" priority="274" stopIfTrue="1" operator="greaterThanOrEqual">
      <formula>0.5</formula>
    </cfRule>
  </conditionalFormatting>
  <conditionalFormatting sqref="L204">
    <cfRule type="cellIs" dxfId="199" priority="271" stopIfTrue="1" operator="between">
      <formula>0.3</formula>
      <formula>0.5</formula>
    </cfRule>
    <cfRule type="cellIs" dxfId="198" priority="272" stopIfTrue="1" operator="greaterThanOrEqual">
      <formula>0.5</formula>
    </cfRule>
  </conditionalFormatting>
  <conditionalFormatting sqref="E224">
    <cfRule type="cellIs" dxfId="197" priority="269" stopIfTrue="1" operator="between">
      <formula>0.3</formula>
      <formula>0.5</formula>
    </cfRule>
    <cfRule type="cellIs" dxfId="196" priority="270" stopIfTrue="1" operator="greaterThanOrEqual">
      <formula>0.5</formula>
    </cfRule>
  </conditionalFormatting>
  <conditionalFormatting sqref="F225">
    <cfRule type="cellIs" dxfId="195" priority="267" stopIfTrue="1" operator="between">
      <formula>0.3</formula>
      <formula>0.5</formula>
    </cfRule>
    <cfRule type="cellIs" dxfId="194" priority="268" stopIfTrue="1" operator="greaterThanOrEqual">
      <formula>0.5</formula>
    </cfRule>
  </conditionalFormatting>
  <conditionalFormatting sqref="H227">
    <cfRule type="cellIs" dxfId="193" priority="265" stopIfTrue="1" operator="between">
      <formula>0.3</formula>
      <formula>0.5</formula>
    </cfRule>
    <cfRule type="cellIs" dxfId="192" priority="266" stopIfTrue="1" operator="greaterThanOrEqual">
      <formula>0.5</formula>
    </cfRule>
  </conditionalFormatting>
  <conditionalFormatting sqref="I228">
    <cfRule type="cellIs" dxfId="191" priority="263" stopIfTrue="1" operator="between">
      <formula>0.3</formula>
      <formula>0.5</formula>
    </cfRule>
    <cfRule type="cellIs" dxfId="190" priority="264" stopIfTrue="1" operator="greaterThanOrEqual">
      <formula>0.5</formula>
    </cfRule>
  </conditionalFormatting>
  <conditionalFormatting sqref="J229">
    <cfRule type="cellIs" dxfId="189" priority="261" stopIfTrue="1" operator="between">
      <formula>0.3</formula>
      <formula>0.5</formula>
    </cfRule>
    <cfRule type="cellIs" dxfId="188" priority="262" stopIfTrue="1" operator="greaterThanOrEqual">
      <formula>0.5</formula>
    </cfRule>
  </conditionalFormatting>
  <conditionalFormatting sqref="K230">
    <cfRule type="cellIs" dxfId="187" priority="259" stopIfTrue="1" operator="between">
      <formula>0.3</formula>
      <formula>0.5</formula>
    </cfRule>
    <cfRule type="cellIs" dxfId="186" priority="260" stopIfTrue="1" operator="greaterThanOrEqual">
      <formula>0.5</formula>
    </cfRule>
  </conditionalFormatting>
  <conditionalFormatting sqref="L231">
    <cfRule type="cellIs" dxfId="185" priority="257" stopIfTrue="1" operator="between">
      <formula>0.3</formula>
      <formula>0.5</formula>
    </cfRule>
    <cfRule type="cellIs" dxfId="184" priority="258" stopIfTrue="1" operator="greaterThanOrEqual">
      <formula>0.5</formula>
    </cfRule>
  </conditionalFormatting>
  <conditionalFormatting sqref="E251">
    <cfRule type="cellIs" dxfId="183" priority="255" stopIfTrue="1" operator="between">
      <formula>0.3</formula>
      <formula>0.5</formula>
    </cfRule>
    <cfRule type="cellIs" dxfId="182" priority="256" stopIfTrue="1" operator="greaterThanOrEqual">
      <formula>0.5</formula>
    </cfRule>
  </conditionalFormatting>
  <conditionalFormatting sqref="F252">
    <cfRule type="cellIs" dxfId="181" priority="253" stopIfTrue="1" operator="between">
      <formula>0.3</formula>
      <formula>0.5</formula>
    </cfRule>
    <cfRule type="cellIs" dxfId="180" priority="254" stopIfTrue="1" operator="greaterThanOrEqual">
      <formula>0.5</formula>
    </cfRule>
  </conditionalFormatting>
  <conditionalFormatting sqref="H254">
    <cfRule type="cellIs" dxfId="179" priority="251" stopIfTrue="1" operator="between">
      <formula>0.3</formula>
      <formula>0.5</formula>
    </cfRule>
    <cfRule type="cellIs" dxfId="178" priority="252" stopIfTrue="1" operator="greaterThanOrEqual">
      <formula>0.5</formula>
    </cfRule>
  </conditionalFormatting>
  <conditionalFormatting sqref="I255">
    <cfRule type="cellIs" dxfId="177" priority="249" stopIfTrue="1" operator="between">
      <formula>0.3</formula>
      <formula>0.5</formula>
    </cfRule>
    <cfRule type="cellIs" dxfId="176" priority="250" stopIfTrue="1" operator="greaterThanOrEqual">
      <formula>0.5</formula>
    </cfRule>
  </conditionalFormatting>
  <conditionalFormatting sqref="J256">
    <cfRule type="cellIs" dxfId="175" priority="247" stopIfTrue="1" operator="between">
      <formula>0.3</formula>
      <formula>0.5</formula>
    </cfRule>
    <cfRule type="cellIs" dxfId="174" priority="248" stopIfTrue="1" operator="greaterThanOrEqual">
      <formula>0.5</formula>
    </cfRule>
  </conditionalFormatting>
  <conditionalFormatting sqref="K257">
    <cfRule type="cellIs" dxfId="173" priority="245" stopIfTrue="1" operator="between">
      <formula>0.3</formula>
      <formula>0.5</formula>
    </cfRule>
    <cfRule type="cellIs" dxfId="172" priority="246" stopIfTrue="1" operator="greaterThanOrEqual">
      <formula>0.5</formula>
    </cfRule>
  </conditionalFormatting>
  <conditionalFormatting sqref="L258">
    <cfRule type="cellIs" dxfId="171" priority="243" stopIfTrue="1" operator="between">
      <formula>0.3</formula>
      <formula>0.5</formula>
    </cfRule>
    <cfRule type="cellIs" dxfId="170" priority="244" stopIfTrue="1" operator="greaterThanOrEqual">
      <formula>0.5</formula>
    </cfRule>
  </conditionalFormatting>
  <conditionalFormatting sqref="E278">
    <cfRule type="cellIs" dxfId="169" priority="241" stopIfTrue="1" operator="between">
      <formula>0.3</formula>
      <formula>0.5</formula>
    </cfRule>
    <cfRule type="cellIs" dxfId="168" priority="242" stopIfTrue="1" operator="greaterThanOrEqual">
      <formula>0.5</formula>
    </cfRule>
  </conditionalFormatting>
  <conditionalFormatting sqref="F279">
    <cfRule type="cellIs" dxfId="167" priority="239" stopIfTrue="1" operator="between">
      <formula>0.3</formula>
      <formula>0.5</formula>
    </cfRule>
    <cfRule type="cellIs" dxfId="166" priority="240" stopIfTrue="1" operator="greaterThanOrEqual">
      <formula>0.5</formula>
    </cfRule>
  </conditionalFormatting>
  <conditionalFormatting sqref="H281">
    <cfRule type="cellIs" dxfId="165" priority="237" stopIfTrue="1" operator="between">
      <formula>0.3</formula>
      <formula>0.5</formula>
    </cfRule>
    <cfRule type="cellIs" dxfId="164" priority="238" stopIfTrue="1" operator="greaterThanOrEqual">
      <formula>0.5</formula>
    </cfRule>
  </conditionalFormatting>
  <conditionalFormatting sqref="I282">
    <cfRule type="cellIs" dxfId="163" priority="235" stopIfTrue="1" operator="between">
      <formula>0.3</formula>
      <formula>0.5</formula>
    </cfRule>
    <cfRule type="cellIs" dxfId="162" priority="236" stopIfTrue="1" operator="greaterThanOrEqual">
      <formula>0.5</formula>
    </cfRule>
  </conditionalFormatting>
  <conditionalFormatting sqref="J283">
    <cfRule type="cellIs" dxfId="161" priority="233" stopIfTrue="1" operator="between">
      <formula>0.3</formula>
      <formula>0.5</formula>
    </cfRule>
    <cfRule type="cellIs" dxfId="160" priority="234" stopIfTrue="1" operator="greaterThanOrEqual">
      <formula>0.5</formula>
    </cfRule>
  </conditionalFormatting>
  <conditionalFormatting sqref="K284">
    <cfRule type="cellIs" dxfId="159" priority="231" stopIfTrue="1" operator="between">
      <formula>0.3</formula>
      <formula>0.5</formula>
    </cfRule>
    <cfRule type="cellIs" dxfId="158" priority="232" stopIfTrue="1" operator="greaterThanOrEqual">
      <formula>0.5</formula>
    </cfRule>
  </conditionalFormatting>
  <conditionalFormatting sqref="L285">
    <cfRule type="cellIs" dxfId="157" priority="229" stopIfTrue="1" operator="between">
      <formula>0.3</formula>
      <formula>0.5</formula>
    </cfRule>
    <cfRule type="cellIs" dxfId="156" priority="230" stopIfTrue="1" operator="greaterThanOrEqual">
      <formula>0.5</formula>
    </cfRule>
  </conditionalFormatting>
  <conditionalFormatting sqref="E305">
    <cfRule type="cellIs" dxfId="155" priority="227" stopIfTrue="1" operator="between">
      <formula>0.3</formula>
      <formula>0.5</formula>
    </cfRule>
    <cfRule type="cellIs" dxfId="154" priority="228" stopIfTrue="1" operator="greaterThanOrEqual">
      <formula>0.5</formula>
    </cfRule>
  </conditionalFormatting>
  <conditionalFormatting sqref="F306">
    <cfRule type="cellIs" dxfId="153" priority="225" stopIfTrue="1" operator="between">
      <formula>0.3</formula>
      <formula>0.5</formula>
    </cfRule>
    <cfRule type="cellIs" dxfId="152" priority="226" stopIfTrue="1" operator="greaterThanOrEqual">
      <formula>0.5</formula>
    </cfRule>
  </conditionalFormatting>
  <conditionalFormatting sqref="H308">
    <cfRule type="cellIs" dxfId="151" priority="223" stopIfTrue="1" operator="between">
      <formula>0.3</formula>
      <formula>0.5</formula>
    </cfRule>
    <cfRule type="cellIs" dxfId="150" priority="224" stopIfTrue="1" operator="greaterThanOrEqual">
      <formula>0.5</formula>
    </cfRule>
  </conditionalFormatting>
  <conditionalFormatting sqref="I309">
    <cfRule type="cellIs" dxfId="149" priority="221" stopIfTrue="1" operator="between">
      <formula>0.3</formula>
      <formula>0.5</formula>
    </cfRule>
    <cfRule type="cellIs" dxfId="148" priority="222" stopIfTrue="1" operator="greaterThanOrEqual">
      <formula>0.5</formula>
    </cfRule>
  </conditionalFormatting>
  <conditionalFormatting sqref="J310">
    <cfRule type="cellIs" dxfId="147" priority="219" stopIfTrue="1" operator="between">
      <formula>0.3</formula>
      <formula>0.5</formula>
    </cfRule>
    <cfRule type="cellIs" dxfId="146" priority="220" stopIfTrue="1" operator="greaterThanOrEqual">
      <formula>0.5</formula>
    </cfRule>
  </conditionalFormatting>
  <conditionalFormatting sqref="K311">
    <cfRule type="cellIs" dxfId="145" priority="217" stopIfTrue="1" operator="between">
      <formula>0.3</formula>
      <formula>0.5</formula>
    </cfRule>
    <cfRule type="cellIs" dxfId="144" priority="218" stopIfTrue="1" operator="greaterThanOrEqual">
      <formula>0.5</formula>
    </cfRule>
  </conditionalFormatting>
  <conditionalFormatting sqref="L312">
    <cfRule type="cellIs" dxfId="143" priority="215" stopIfTrue="1" operator="between">
      <formula>0.3</formula>
      <formula>0.5</formula>
    </cfRule>
    <cfRule type="cellIs" dxfId="142" priority="216" stopIfTrue="1" operator="greaterThanOrEqual">
      <formula>0.5</formula>
    </cfRule>
  </conditionalFormatting>
  <conditionalFormatting sqref="E332">
    <cfRule type="cellIs" dxfId="141" priority="213" stopIfTrue="1" operator="between">
      <formula>0.3</formula>
      <formula>0.5</formula>
    </cfRule>
    <cfRule type="cellIs" dxfId="140" priority="214" stopIfTrue="1" operator="greaterThanOrEqual">
      <formula>0.5</formula>
    </cfRule>
  </conditionalFormatting>
  <conditionalFormatting sqref="F333">
    <cfRule type="cellIs" dxfId="139" priority="211" stopIfTrue="1" operator="between">
      <formula>0.3</formula>
      <formula>0.5</formula>
    </cfRule>
    <cfRule type="cellIs" dxfId="138" priority="212" stopIfTrue="1" operator="greaterThanOrEqual">
      <formula>0.5</formula>
    </cfRule>
  </conditionalFormatting>
  <conditionalFormatting sqref="H335">
    <cfRule type="cellIs" dxfId="137" priority="209" stopIfTrue="1" operator="between">
      <formula>0.3</formula>
      <formula>0.5</formula>
    </cfRule>
    <cfRule type="cellIs" dxfId="136" priority="210" stopIfTrue="1" operator="greaterThanOrEqual">
      <formula>0.5</formula>
    </cfRule>
  </conditionalFormatting>
  <conditionalFormatting sqref="I336">
    <cfRule type="cellIs" dxfId="135" priority="207" stopIfTrue="1" operator="between">
      <formula>0.3</formula>
      <formula>0.5</formula>
    </cfRule>
    <cfRule type="cellIs" dxfId="134" priority="208" stopIfTrue="1" operator="greaterThanOrEqual">
      <formula>0.5</formula>
    </cfRule>
  </conditionalFormatting>
  <conditionalFormatting sqref="J337">
    <cfRule type="cellIs" dxfId="133" priority="205" stopIfTrue="1" operator="between">
      <formula>0.3</formula>
      <formula>0.5</formula>
    </cfRule>
    <cfRule type="cellIs" dxfId="132" priority="206" stopIfTrue="1" operator="greaterThanOrEqual">
      <formula>0.5</formula>
    </cfRule>
  </conditionalFormatting>
  <conditionalFormatting sqref="K338">
    <cfRule type="cellIs" dxfId="131" priority="203" stopIfTrue="1" operator="between">
      <formula>0.3</formula>
      <formula>0.5</formula>
    </cfRule>
    <cfRule type="cellIs" dxfId="130" priority="204" stopIfTrue="1" operator="greaterThanOrEqual">
      <formula>0.5</formula>
    </cfRule>
  </conditionalFormatting>
  <conditionalFormatting sqref="L339">
    <cfRule type="cellIs" dxfId="129" priority="201" stopIfTrue="1" operator="between">
      <formula>0.3</formula>
      <formula>0.5</formula>
    </cfRule>
    <cfRule type="cellIs" dxfId="128" priority="202" stopIfTrue="1" operator="greaterThanOrEqual">
      <formula>0.5</formula>
    </cfRule>
  </conditionalFormatting>
  <conditionalFormatting sqref="E359">
    <cfRule type="cellIs" dxfId="127" priority="199" stopIfTrue="1" operator="between">
      <formula>0.3</formula>
      <formula>0.5</formula>
    </cfRule>
    <cfRule type="cellIs" dxfId="126" priority="200" stopIfTrue="1" operator="greaterThanOrEqual">
      <formula>0.5</formula>
    </cfRule>
  </conditionalFormatting>
  <conditionalFormatting sqref="F360">
    <cfRule type="cellIs" dxfId="125" priority="197" stopIfTrue="1" operator="between">
      <formula>0.3</formula>
      <formula>0.5</formula>
    </cfRule>
    <cfRule type="cellIs" dxfId="124" priority="198" stopIfTrue="1" operator="greaterThanOrEqual">
      <formula>0.5</formula>
    </cfRule>
  </conditionalFormatting>
  <conditionalFormatting sqref="H362">
    <cfRule type="cellIs" dxfId="123" priority="195" stopIfTrue="1" operator="between">
      <formula>0.3</formula>
      <formula>0.5</formula>
    </cfRule>
    <cfRule type="cellIs" dxfId="122" priority="196" stopIfTrue="1" operator="greaterThanOrEqual">
      <formula>0.5</formula>
    </cfRule>
  </conditionalFormatting>
  <conditionalFormatting sqref="I363">
    <cfRule type="cellIs" dxfId="121" priority="193" stopIfTrue="1" operator="between">
      <formula>0.3</formula>
      <formula>0.5</formula>
    </cfRule>
    <cfRule type="cellIs" dxfId="120" priority="194" stopIfTrue="1" operator="greaterThanOrEqual">
      <formula>0.5</formula>
    </cfRule>
  </conditionalFormatting>
  <conditionalFormatting sqref="J364">
    <cfRule type="cellIs" dxfId="119" priority="191" stopIfTrue="1" operator="between">
      <formula>0.3</formula>
      <formula>0.5</formula>
    </cfRule>
    <cfRule type="cellIs" dxfId="118" priority="192" stopIfTrue="1" operator="greaterThanOrEqual">
      <formula>0.5</formula>
    </cfRule>
  </conditionalFormatting>
  <conditionalFormatting sqref="K365">
    <cfRule type="cellIs" dxfId="117" priority="189" stopIfTrue="1" operator="between">
      <formula>0.3</formula>
      <formula>0.5</formula>
    </cfRule>
    <cfRule type="cellIs" dxfId="116" priority="190" stopIfTrue="1" operator="greaterThanOrEqual">
      <formula>0.5</formula>
    </cfRule>
  </conditionalFormatting>
  <conditionalFormatting sqref="L366">
    <cfRule type="cellIs" dxfId="115" priority="187" stopIfTrue="1" operator="between">
      <formula>0.3</formula>
      <formula>0.5</formula>
    </cfRule>
    <cfRule type="cellIs" dxfId="114" priority="188" stopIfTrue="1" operator="greaterThanOrEqual">
      <formula>0.5</formula>
    </cfRule>
  </conditionalFormatting>
  <conditionalFormatting sqref="E386">
    <cfRule type="cellIs" dxfId="113" priority="185" stopIfTrue="1" operator="between">
      <formula>0.3</formula>
      <formula>0.5</formula>
    </cfRule>
    <cfRule type="cellIs" dxfId="112" priority="186" stopIfTrue="1" operator="greaterThanOrEqual">
      <formula>0.5</formula>
    </cfRule>
  </conditionalFormatting>
  <conditionalFormatting sqref="F387">
    <cfRule type="cellIs" dxfId="111" priority="183" stopIfTrue="1" operator="between">
      <formula>0.3</formula>
      <formula>0.5</formula>
    </cfRule>
    <cfRule type="cellIs" dxfId="110" priority="184" stopIfTrue="1" operator="greaterThanOrEqual">
      <formula>0.5</formula>
    </cfRule>
  </conditionalFormatting>
  <conditionalFormatting sqref="H389">
    <cfRule type="cellIs" dxfId="109" priority="181" stopIfTrue="1" operator="between">
      <formula>0.3</formula>
      <formula>0.5</formula>
    </cfRule>
    <cfRule type="cellIs" dxfId="108" priority="182" stopIfTrue="1" operator="greaterThanOrEqual">
      <formula>0.5</formula>
    </cfRule>
  </conditionalFormatting>
  <conditionalFormatting sqref="I390">
    <cfRule type="cellIs" dxfId="107" priority="179" stopIfTrue="1" operator="between">
      <formula>0.3</formula>
      <formula>0.5</formula>
    </cfRule>
    <cfRule type="cellIs" dxfId="106" priority="180" stopIfTrue="1" operator="greaterThanOrEqual">
      <formula>0.5</formula>
    </cfRule>
  </conditionalFormatting>
  <conditionalFormatting sqref="J391">
    <cfRule type="cellIs" dxfId="105" priority="177" stopIfTrue="1" operator="between">
      <formula>0.3</formula>
      <formula>0.5</formula>
    </cfRule>
    <cfRule type="cellIs" dxfId="104" priority="178" stopIfTrue="1" operator="greaterThanOrEqual">
      <formula>0.5</formula>
    </cfRule>
  </conditionalFormatting>
  <conditionalFormatting sqref="K392">
    <cfRule type="cellIs" dxfId="103" priority="175" stopIfTrue="1" operator="between">
      <formula>0.3</formula>
      <formula>0.5</formula>
    </cfRule>
    <cfRule type="cellIs" dxfId="102" priority="176" stopIfTrue="1" operator="greaterThanOrEqual">
      <formula>0.5</formula>
    </cfRule>
  </conditionalFormatting>
  <conditionalFormatting sqref="L393">
    <cfRule type="cellIs" dxfId="101" priority="173" stopIfTrue="1" operator="between">
      <formula>0.3</formula>
      <formula>0.5</formula>
    </cfRule>
    <cfRule type="cellIs" dxfId="100" priority="174" stopIfTrue="1" operator="greaterThanOrEqual">
      <formula>0.5</formula>
    </cfRule>
  </conditionalFormatting>
  <conditionalFormatting sqref="E413">
    <cfRule type="cellIs" dxfId="99" priority="171" stopIfTrue="1" operator="between">
      <formula>0.3</formula>
      <formula>0.5</formula>
    </cfRule>
    <cfRule type="cellIs" dxfId="98" priority="172" stopIfTrue="1" operator="greaterThanOrEqual">
      <formula>0.5</formula>
    </cfRule>
  </conditionalFormatting>
  <conditionalFormatting sqref="F414">
    <cfRule type="cellIs" dxfId="97" priority="169" stopIfTrue="1" operator="between">
      <formula>0.3</formula>
      <formula>0.5</formula>
    </cfRule>
    <cfRule type="cellIs" dxfId="96" priority="170" stopIfTrue="1" operator="greaterThanOrEqual">
      <formula>0.5</formula>
    </cfRule>
  </conditionalFormatting>
  <conditionalFormatting sqref="H416">
    <cfRule type="cellIs" dxfId="95" priority="167" stopIfTrue="1" operator="between">
      <formula>0.3</formula>
      <formula>0.5</formula>
    </cfRule>
    <cfRule type="cellIs" dxfId="94" priority="168" stopIfTrue="1" operator="greaterThanOrEqual">
      <formula>0.5</formula>
    </cfRule>
  </conditionalFormatting>
  <conditionalFormatting sqref="I417">
    <cfRule type="cellIs" dxfId="93" priority="165" stopIfTrue="1" operator="between">
      <formula>0.3</formula>
      <formula>0.5</formula>
    </cfRule>
    <cfRule type="cellIs" dxfId="92" priority="166" stopIfTrue="1" operator="greaterThanOrEqual">
      <formula>0.5</formula>
    </cfRule>
  </conditionalFormatting>
  <conditionalFormatting sqref="J418">
    <cfRule type="cellIs" dxfId="91" priority="163" stopIfTrue="1" operator="between">
      <formula>0.3</formula>
      <formula>0.5</formula>
    </cfRule>
    <cfRule type="cellIs" dxfId="90" priority="164" stopIfTrue="1" operator="greaterThanOrEqual">
      <formula>0.5</formula>
    </cfRule>
  </conditionalFormatting>
  <conditionalFormatting sqref="K419">
    <cfRule type="cellIs" dxfId="89" priority="161" stopIfTrue="1" operator="between">
      <formula>0.3</formula>
      <formula>0.5</formula>
    </cfRule>
    <cfRule type="cellIs" dxfId="88" priority="162" stopIfTrue="1" operator="greaterThanOrEqual">
      <formula>0.5</formula>
    </cfRule>
  </conditionalFormatting>
  <conditionalFormatting sqref="L420">
    <cfRule type="cellIs" dxfId="87" priority="159" stopIfTrue="1" operator="between">
      <formula>0.3</formula>
      <formula>0.5</formula>
    </cfRule>
    <cfRule type="cellIs" dxfId="86" priority="160" stopIfTrue="1" operator="greaterThanOrEqual">
      <formula>0.5</formula>
    </cfRule>
  </conditionalFormatting>
  <conditionalFormatting sqref="E440">
    <cfRule type="cellIs" dxfId="85" priority="157" stopIfTrue="1" operator="between">
      <formula>0.3</formula>
      <formula>0.5</formula>
    </cfRule>
    <cfRule type="cellIs" dxfId="84" priority="158" stopIfTrue="1" operator="greaterThanOrEqual">
      <formula>0.5</formula>
    </cfRule>
  </conditionalFormatting>
  <conditionalFormatting sqref="F441">
    <cfRule type="cellIs" dxfId="83" priority="155" stopIfTrue="1" operator="between">
      <formula>0.3</formula>
      <formula>0.5</formula>
    </cfRule>
    <cfRule type="cellIs" dxfId="82" priority="156" stopIfTrue="1" operator="greaterThanOrEqual">
      <formula>0.5</formula>
    </cfRule>
  </conditionalFormatting>
  <conditionalFormatting sqref="H443">
    <cfRule type="cellIs" dxfId="81" priority="153" stopIfTrue="1" operator="between">
      <formula>0.3</formula>
      <formula>0.5</formula>
    </cfRule>
    <cfRule type="cellIs" dxfId="80" priority="154" stopIfTrue="1" operator="greaterThanOrEqual">
      <formula>0.5</formula>
    </cfRule>
  </conditionalFormatting>
  <conditionalFormatting sqref="I444">
    <cfRule type="cellIs" dxfId="79" priority="151" stopIfTrue="1" operator="between">
      <formula>0.3</formula>
      <formula>0.5</formula>
    </cfRule>
    <cfRule type="cellIs" dxfId="78" priority="152" stopIfTrue="1" operator="greaterThanOrEqual">
      <formula>0.5</formula>
    </cfRule>
  </conditionalFormatting>
  <conditionalFormatting sqref="J445">
    <cfRule type="cellIs" dxfId="77" priority="149" stopIfTrue="1" operator="between">
      <formula>0.3</formula>
      <formula>0.5</formula>
    </cfRule>
    <cfRule type="cellIs" dxfId="76" priority="150" stopIfTrue="1" operator="greaterThanOrEqual">
      <formula>0.5</formula>
    </cfRule>
  </conditionalFormatting>
  <conditionalFormatting sqref="K446">
    <cfRule type="cellIs" dxfId="75" priority="147" stopIfTrue="1" operator="between">
      <formula>0.3</formula>
      <formula>0.5</formula>
    </cfRule>
    <cfRule type="cellIs" dxfId="74" priority="148" stopIfTrue="1" operator="greaterThanOrEqual">
      <formula>0.5</formula>
    </cfRule>
  </conditionalFormatting>
  <conditionalFormatting sqref="L447">
    <cfRule type="cellIs" dxfId="73" priority="145" stopIfTrue="1" operator="between">
      <formula>0.3</formula>
      <formula>0.5</formula>
    </cfRule>
    <cfRule type="cellIs" dxfId="72" priority="146" stopIfTrue="1" operator="greaterThanOrEqual">
      <formula>0.5</formula>
    </cfRule>
  </conditionalFormatting>
  <conditionalFormatting sqref="N6:N30 N33 N60 N87 N114 N141 N195 N276 N303 N330 N357 N384 N411 N438 N465:N471 N498:N502 N249 N168 N222">
    <cfRule type="cellIs" dxfId="71" priority="143" stopIfTrue="1" operator="between">
      <formula>0.3</formula>
      <formula>0.5</formula>
    </cfRule>
    <cfRule type="cellIs" dxfId="70" priority="144" stopIfTrue="1" operator="greaterThanOrEqual">
      <formula>0.5</formula>
    </cfRule>
  </conditionalFormatting>
  <conditionalFormatting sqref="N474:N476 N478:N481 N483:N486 N493:N496">
    <cfRule type="cellIs" dxfId="69" priority="141" stopIfTrue="1" operator="between">
      <formula>0.3</formula>
      <formula>0.5</formula>
    </cfRule>
    <cfRule type="cellIs" dxfId="68" priority="142" stopIfTrue="1" operator="greaterThanOrEqual">
      <formula>0.5</formula>
    </cfRule>
  </conditionalFormatting>
  <conditionalFormatting sqref="N31">
    <cfRule type="cellIs" dxfId="67" priority="139" stopIfTrue="1" operator="between">
      <formula>0.3</formula>
      <formula>0.5</formula>
    </cfRule>
    <cfRule type="cellIs" dxfId="66" priority="140" stopIfTrue="1" operator="greaterThanOrEqual">
      <formula>0.5</formula>
    </cfRule>
  </conditionalFormatting>
  <conditionalFormatting sqref="N488:N491">
    <cfRule type="cellIs" dxfId="65" priority="137" stopIfTrue="1" operator="between">
      <formula>0.3</formula>
      <formula>0.5</formula>
    </cfRule>
    <cfRule type="cellIs" dxfId="64" priority="138" stopIfTrue="1" operator="greaterThanOrEqual">
      <formula>0.5</formula>
    </cfRule>
  </conditionalFormatting>
  <conditionalFormatting sqref="N34:N57">
    <cfRule type="cellIs" dxfId="63" priority="135" stopIfTrue="1" operator="between">
      <formula>0.3</formula>
      <formula>0.5</formula>
    </cfRule>
    <cfRule type="cellIs" dxfId="62" priority="136" stopIfTrue="1" operator="greaterThanOrEqual">
      <formula>0.5</formula>
    </cfRule>
  </conditionalFormatting>
  <conditionalFormatting sqref="N58">
    <cfRule type="cellIs" dxfId="61" priority="133" stopIfTrue="1" operator="between">
      <formula>0.3</formula>
      <formula>0.5</formula>
    </cfRule>
    <cfRule type="cellIs" dxfId="60" priority="134" stopIfTrue="1" operator="greaterThanOrEqual">
      <formula>0.5</formula>
    </cfRule>
  </conditionalFormatting>
  <conditionalFormatting sqref="N61:N84">
    <cfRule type="cellIs" dxfId="59" priority="131" stopIfTrue="1" operator="between">
      <formula>0.3</formula>
      <formula>0.5</formula>
    </cfRule>
    <cfRule type="cellIs" dxfId="58" priority="132" stopIfTrue="1" operator="greaterThanOrEqual">
      <formula>0.5</formula>
    </cfRule>
  </conditionalFormatting>
  <conditionalFormatting sqref="N85">
    <cfRule type="cellIs" dxfId="57" priority="129" stopIfTrue="1" operator="between">
      <formula>0.3</formula>
      <formula>0.5</formula>
    </cfRule>
    <cfRule type="cellIs" dxfId="56" priority="130" stopIfTrue="1" operator="greaterThanOrEqual">
      <formula>0.5</formula>
    </cfRule>
  </conditionalFormatting>
  <conditionalFormatting sqref="N88:N111">
    <cfRule type="cellIs" dxfId="55" priority="127" stopIfTrue="1" operator="between">
      <formula>0.3</formula>
      <formula>0.5</formula>
    </cfRule>
    <cfRule type="cellIs" dxfId="54" priority="128" stopIfTrue="1" operator="greaterThanOrEqual">
      <formula>0.5</formula>
    </cfRule>
  </conditionalFormatting>
  <conditionalFormatting sqref="N112">
    <cfRule type="cellIs" dxfId="53" priority="125" stopIfTrue="1" operator="between">
      <formula>0.3</formula>
      <formula>0.5</formula>
    </cfRule>
    <cfRule type="cellIs" dxfId="52" priority="126" stopIfTrue="1" operator="greaterThanOrEqual">
      <formula>0.5</formula>
    </cfRule>
  </conditionalFormatting>
  <conditionalFormatting sqref="N115:N138">
    <cfRule type="cellIs" dxfId="51" priority="123" stopIfTrue="1" operator="between">
      <formula>0.3</formula>
      <formula>0.5</formula>
    </cfRule>
    <cfRule type="cellIs" dxfId="50" priority="124" stopIfTrue="1" operator="greaterThanOrEqual">
      <formula>0.5</formula>
    </cfRule>
  </conditionalFormatting>
  <conditionalFormatting sqref="N139">
    <cfRule type="cellIs" dxfId="49" priority="121" stopIfTrue="1" operator="between">
      <formula>0.3</formula>
      <formula>0.5</formula>
    </cfRule>
    <cfRule type="cellIs" dxfId="48" priority="122" stopIfTrue="1" operator="greaterThanOrEqual">
      <formula>0.5</formula>
    </cfRule>
  </conditionalFormatting>
  <conditionalFormatting sqref="N142:N165">
    <cfRule type="cellIs" dxfId="47" priority="119" stopIfTrue="1" operator="between">
      <formula>0.3</formula>
      <formula>0.5</formula>
    </cfRule>
    <cfRule type="cellIs" dxfId="46" priority="120" stopIfTrue="1" operator="greaterThanOrEqual">
      <formula>0.5</formula>
    </cfRule>
  </conditionalFormatting>
  <conditionalFormatting sqref="N166">
    <cfRule type="cellIs" dxfId="45" priority="117" stopIfTrue="1" operator="between">
      <formula>0.3</formula>
      <formula>0.5</formula>
    </cfRule>
    <cfRule type="cellIs" dxfId="44" priority="118" stopIfTrue="1" operator="greaterThanOrEqual">
      <formula>0.5</formula>
    </cfRule>
  </conditionalFormatting>
  <conditionalFormatting sqref="N169:N192">
    <cfRule type="cellIs" dxfId="43" priority="115" stopIfTrue="1" operator="between">
      <formula>0.3</formula>
      <formula>0.5</formula>
    </cfRule>
    <cfRule type="cellIs" dxfId="42" priority="116" stopIfTrue="1" operator="greaterThanOrEqual">
      <formula>0.5</formula>
    </cfRule>
  </conditionalFormatting>
  <conditionalFormatting sqref="N193">
    <cfRule type="cellIs" dxfId="41" priority="113" stopIfTrue="1" operator="between">
      <formula>0.3</formula>
      <formula>0.5</formula>
    </cfRule>
    <cfRule type="cellIs" dxfId="40" priority="114" stopIfTrue="1" operator="greaterThanOrEqual">
      <formula>0.5</formula>
    </cfRule>
  </conditionalFormatting>
  <conditionalFormatting sqref="N196:N219">
    <cfRule type="cellIs" dxfId="39" priority="111" stopIfTrue="1" operator="between">
      <formula>0.3</formula>
      <formula>0.5</formula>
    </cfRule>
    <cfRule type="cellIs" dxfId="38" priority="112" stopIfTrue="1" operator="greaterThanOrEqual">
      <formula>0.5</formula>
    </cfRule>
  </conditionalFormatting>
  <conditionalFormatting sqref="N220">
    <cfRule type="cellIs" dxfId="37" priority="109" stopIfTrue="1" operator="between">
      <formula>0.3</formula>
      <formula>0.5</formula>
    </cfRule>
    <cfRule type="cellIs" dxfId="36" priority="110" stopIfTrue="1" operator="greaterThanOrEqual">
      <formula>0.5</formula>
    </cfRule>
  </conditionalFormatting>
  <conditionalFormatting sqref="N223:N246">
    <cfRule type="cellIs" dxfId="35" priority="107" stopIfTrue="1" operator="between">
      <formula>0.3</formula>
      <formula>0.5</formula>
    </cfRule>
    <cfRule type="cellIs" dxfId="34" priority="108" stopIfTrue="1" operator="greaterThanOrEqual">
      <formula>0.5</formula>
    </cfRule>
  </conditionalFormatting>
  <conditionalFormatting sqref="N247">
    <cfRule type="cellIs" dxfId="33" priority="105" stopIfTrue="1" operator="between">
      <formula>0.3</formula>
      <formula>0.5</formula>
    </cfRule>
    <cfRule type="cellIs" dxfId="32" priority="106" stopIfTrue="1" operator="greaterThanOrEqual">
      <formula>0.5</formula>
    </cfRule>
  </conditionalFormatting>
  <conditionalFormatting sqref="N250:N273">
    <cfRule type="cellIs" dxfId="31" priority="103" stopIfTrue="1" operator="between">
      <formula>0.3</formula>
      <formula>0.5</formula>
    </cfRule>
    <cfRule type="cellIs" dxfId="30" priority="104" stopIfTrue="1" operator="greaterThanOrEqual">
      <formula>0.5</formula>
    </cfRule>
  </conditionalFormatting>
  <conditionalFormatting sqref="N274">
    <cfRule type="cellIs" dxfId="29" priority="101" stopIfTrue="1" operator="between">
      <formula>0.3</formula>
      <formula>0.5</formula>
    </cfRule>
    <cfRule type="cellIs" dxfId="28" priority="102" stopIfTrue="1" operator="greaterThanOrEqual">
      <formula>0.5</formula>
    </cfRule>
  </conditionalFormatting>
  <conditionalFormatting sqref="N277:N300">
    <cfRule type="cellIs" dxfId="27" priority="99" stopIfTrue="1" operator="between">
      <formula>0.3</formula>
      <formula>0.5</formula>
    </cfRule>
    <cfRule type="cellIs" dxfId="26" priority="100" stopIfTrue="1" operator="greaterThanOrEqual">
      <formula>0.5</formula>
    </cfRule>
  </conditionalFormatting>
  <conditionalFormatting sqref="N301">
    <cfRule type="cellIs" dxfId="25" priority="97" stopIfTrue="1" operator="between">
      <formula>0.3</formula>
      <formula>0.5</formula>
    </cfRule>
    <cfRule type="cellIs" dxfId="24" priority="98" stopIfTrue="1" operator="greaterThanOrEqual">
      <formula>0.5</formula>
    </cfRule>
  </conditionalFormatting>
  <conditionalFormatting sqref="N304:N327">
    <cfRule type="cellIs" dxfId="23" priority="95" stopIfTrue="1" operator="between">
      <formula>0.3</formula>
      <formula>0.5</formula>
    </cfRule>
    <cfRule type="cellIs" dxfId="22" priority="96" stopIfTrue="1" operator="greaterThanOrEqual">
      <formula>0.5</formula>
    </cfRule>
  </conditionalFormatting>
  <conditionalFormatting sqref="N328">
    <cfRule type="cellIs" dxfId="21" priority="93" stopIfTrue="1" operator="between">
      <formula>0.3</formula>
      <formula>0.5</formula>
    </cfRule>
    <cfRule type="cellIs" dxfId="20" priority="94" stopIfTrue="1" operator="greaterThanOrEqual">
      <formula>0.5</formula>
    </cfRule>
  </conditionalFormatting>
  <conditionalFormatting sqref="N331:N354">
    <cfRule type="cellIs" dxfId="19" priority="91" stopIfTrue="1" operator="between">
      <formula>0.3</formula>
      <formula>0.5</formula>
    </cfRule>
    <cfRule type="cellIs" dxfId="18" priority="92" stopIfTrue="1" operator="greaterThanOrEqual">
      <formula>0.5</formula>
    </cfRule>
  </conditionalFormatting>
  <conditionalFormatting sqref="N355">
    <cfRule type="cellIs" dxfId="17" priority="89" stopIfTrue="1" operator="between">
      <formula>0.3</formula>
      <formula>0.5</formula>
    </cfRule>
    <cfRule type="cellIs" dxfId="16" priority="90" stopIfTrue="1" operator="greaterThanOrEqual">
      <formula>0.5</formula>
    </cfRule>
  </conditionalFormatting>
  <conditionalFormatting sqref="N358:N381">
    <cfRule type="cellIs" dxfId="15" priority="87" stopIfTrue="1" operator="between">
      <formula>0.3</formula>
      <formula>0.5</formula>
    </cfRule>
    <cfRule type="cellIs" dxfId="14" priority="88" stopIfTrue="1" operator="greaterThanOrEqual">
      <formula>0.5</formula>
    </cfRule>
  </conditionalFormatting>
  <conditionalFormatting sqref="N382">
    <cfRule type="cellIs" dxfId="13" priority="85" stopIfTrue="1" operator="between">
      <formula>0.3</formula>
      <formula>0.5</formula>
    </cfRule>
    <cfRule type="cellIs" dxfId="12" priority="86" stopIfTrue="1" operator="greaterThanOrEqual">
      <formula>0.5</formula>
    </cfRule>
  </conditionalFormatting>
  <conditionalFormatting sqref="N385:N408">
    <cfRule type="cellIs" dxfId="11" priority="83" stopIfTrue="1" operator="between">
      <formula>0.3</formula>
      <formula>0.5</formula>
    </cfRule>
    <cfRule type="cellIs" dxfId="10" priority="84" stopIfTrue="1" operator="greaterThanOrEqual">
      <formula>0.5</formula>
    </cfRule>
  </conditionalFormatting>
  <conditionalFormatting sqref="N409">
    <cfRule type="cellIs" dxfId="9" priority="81" stopIfTrue="1" operator="between">
      <formula>0.3</formula>
      <formula>0.5</formula>
    </cfRule>
    <cfRule type="cellIs" dxfId="8" priority="82" stopIfTrue="1" operator="greaterThanOrEqual">
      <formula>0.5</formula>
    </cfRule>
  </conditionalFormatting>
  <conditionalFormatting sqref="N412:N435">
    <cfRule type="cellIs" dxfId="7" priority="79" stopIfTrue="1" operator="between">
      <formula>0.3</formula>
      <formula>0.5</formula>
    </cfRule>
    <cfRule type="cellIs" dxfId="6" priority="80" stopIfTrue="1" operator="greaterThanOrEqual">
      <formula>0.5</formula>
    </cfRule>
  </conditionalFormatting>
  <conditionalFormatting sqref="N436">
    <cfRule type="cellIs" dxfId="5" priority="77" stopIfTrue="1" operator="between">
      <formula>0.3</formula>
      <formula>0.5</formula>
    </cfRule>
    <cfRule type="cellIs" dxfId="4" priority="78" stopIfTrue="1" operator="greaterThanOrEqual">
      <formula>0.5</formula>
    </cfRule>
  </conditionalFormatting>
  <conditionalFormatting sqref="N439:N462">
    <cfRule type="cellIs" dxfId="3" priority="75" stopIfTrue="1" operator="between">
      <formula>0.3</formula>
      <formula>0.5</formula>
    </cfRule>
    <cfRule type="cellIs" dxfId="2" priority="76" stopIfTrue="1" operator="greaterThanOrEqual">
      <formula>0.5</formula>
    </cfRule>
  </conditionalFormatting>
  <conditionalFormatting sqref="N463">
    <cfRule type="cellIs" dxfId="1" priority="73" stopIfTrue="1" operator="between">
      <formula>0.3</formula>
      <formula>0.5</formula>
    </cfRule>
    <cfRule type="cellIs" dxfId="0" priority="74" stopIfTrue="1" operator="greaterThanOrEqual">
      <formula>0.5</formula>
    </cfRule>
  </conditionalFormatting>
  <pageMargins left="0.74803149606299213" right="0.55118110236220474" top="0.78740157480314965" bottom="0.59055118110236227" header="0.51181102362204722" footer="0.51181102362204722"/>
  <pageSetup paperSize="9" scale="55" orientation="landscape" r:id="rId1"/>
  <headerFooter alignWithMargins="0">
    <oddHeader>&amp;L&amp;"Arial,полужирный"Интеграционный барометр ЕАБР. 3-я волна (апрель-май 2014 год)</oddHeader>
    <oddFooter>&amp;L&amp;7(с) Евразийский монитор, 2014&amp;R&amp;P</oddFooter>
  </headerFooter>
  <rowBreaks count="8" manualBreakCount="8">
    <brk id="59" max="16383" man="1"/>
    <brk id="113" max="16383" man="1"/>
    <brk id="167" max="16383" man="1"/>
    <brk id="222" max="16383" man="1"/>
    <brk id="276" max="16383" man="1"/>
    <brk id="330" max="16383" man="1"/>
    <brk id="384" max="16383" man="1"/>
    <brk id="4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ИБ ЕАБР 2017</vt:lpstr>
    </vt:vector>
  </TitlesOfParts>
  <Company>Zircon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V. Zadorin</dc:creator>
  <cp:lastModifiedBy>Igor V. Zadorin</cp:lastModifiedBy>
  <dcterms:created xsi:type="dcterms:W3CDTF">2017-10-19T16:45:54Z</dcterms:created>
  <dcterms:modified xsi:type="dcterms:W3CDTF">2017-10-19T16:47:07Z</dcterms:modified>
</cp:coreProperties>
</file>